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1"/>
  </bookViews>
  <sheets>
    <sheet name="基本データ入力" sheetId="1" r:id="rId1"/>
    <sheet name="エントリー（行・列の削除をしない）" sheetId="2" r:id="rId2"/>
    <sheet name="処理用（さわらないようにお願いします）" sheetId="3" r:id="rId3"/>
  </sheets>
  <externalReferences>
    <externalReference r:id="rId6"/>
    <externalReference r:id="rId7"/>
  </externalReferences>
  <definedNames>
    <definedName name="コード">'[2]競技種目マスタ'!$A$1:$B$47</definedName>
    <definedName name="競技種目">'[1]競技種目マスタ'!$A$2:$A$54</definedName>
  </definedNames>
  <calcPr fullCalcOnLoad="1"/>
</workbook>
</file>

<file path=xl/sharedStrings.xml><?xml version="1.0" encoding="utf-8"?>
<sst xmlns="http://schemas.openxmlformats.org/spreadsheetml/2006/main" count="146" uniqueCount="127">
  <si>
    <t>個人番号</t>
  </si>
  <si>
    <t>学校名</t>
  </si>
  <si>
    <t>氏名・カナ</t>
  </si>
  <si>
    <t>学校番号</t>
  </si>
  <si>
    <t>選手名</t>
  </si>
  <si>
    <t>個人種目</t>
  </si>
  <si>
    <t>リレー
記録</t>
  </si>
  <si>
    <t>学
年</t>
  </si>
  <si>
    <t>性</t>
  </si>
  <si>
    <t>NO</t>
  </si>
  <si>
    <t>リレー</t>
  </si>
  <si>
    <t>種目</t>
  </si>
  <si>
    <t>コードＮＯ</t>
  </si>
  <si>
    <t>１００ｍ</t>
  </si>
  <si>
    <t>２００ｍ</t>
  </si>
  <si>
    <t>４００ｍ</t>
  </si>
  <si>
    <t>８００ｍ</t>
  </si>
  <si>
    <t>１５００ｍ</t>
  </si>
  <si>
    <t>３０００ｍ</t>
  </si>
  <si>
    <t>走高跳</t>
  </si>
  <si>
    <t>走幅跳</t>
  </si>
  <si>
    <t>三段跳</t>
  </si>
  <si>
    <t>砲丸投2.721kg</t>
  </si>
  <si>
    <t>低学年リレー①</t>
  </si>
  <si>
    <t>共通リレー①</t>
  </si>
  <si>
    <t>低学年リレー②</t>
  </si>
  <si>
    <t>低学年リレー③</t>
  </si>
  <si>
    <t>低学年リレー④</t>
  </si>
  <si>
    <t>低学年リレー補</t>
  </si>
  <si>
    <t>共通リレー②</t>
  </si>
  <si>
    <t>共通リレー③</t>
  </si>
  <si>
    <t>共通リレー④</t>
  </si>
  <si>
    <t>共通リレー補</t>
  </si>
  <si>
    <t>複数チームをエントリーする場合</t>
  </si>
  <si>
    <t>…</t>
  </si>
  <si>
    <t>男子</t>
  </si>
  <si>
    <t>女子</t>
  </si>
  <si>
    <t>学年</t>
  </si>
  <si>
    <t>学校番号</t>
  </si>
  <si>
    <t>※男2・3年</t>
  </si>
  <si>
    <t>※女</t>
  </si>
  <si>
    <t>※男</t>
  </si>
  <si>
    <t>※男1年</t>
  </si>
  <si>
    <t>男</t>
  </si>
  <si>
    <t>女</t>
  </si>
  <si>
    <t>性別</t>
  </si>
  <si>
    <t>性</t>
  </si>
  <si>
    <t>個人番号</t>
  </si>
  <si>
    <t>選 手 名</t>
  </si>
  <si>
    <t>学校名</t>
  </si>
  <si>
    <t>ﾌﾘｶﾞﾅ</t>
  </si>
  <si>
    <t>リレー確認</t>
  </si>
  <si>
    <t>１００ｍ</t>
  </si>
  <si>
    <t>２００ｍ</t>
  </si>
  <si>
    <t>４００ｍ</t>
  </si>
  <si>
    <t>８００ｍ</t>
  </si>
  <si>
    <t>１５００ｍ</t>
  </si>
  <si>
    <t>３０００ｍ</t>
  </si>
  <si>
    <t>１００ｍＪＨ</t>
  </si>
  <si>
    <t>１００ｍＹＨ</t>
  </si>
  <si>
    <t>１１０ｍＹＨ</t>
  </si>
  <si>
    <t>１１０ｍＪＨ</t>
  </si>
  <si>
    <t>走高跳</t>
  </si>
  <si>
    <t>棒高跳</t>
  </si>
  <si>
    <t>走幅跳</t>
  </si>
  <si>
    <t>三段跳</t>
  </si>
  <si>
    <t>砲丸投</t>
  </si>
  <si>
    <t>2.7ｋ</t>
  </si>
  <si>
    <t>4.0ｋ</t>
  </si>
  <si>
    <t>5.0ｋ</t>
  </si>
  <si>
    <t>円盤投</t>
  </si>
  <si>
    <t>1.0ｋ</t>
  </si>
  <si>
    <t>1.5ｋ</t>
  </si>
  <si>
    <t>混成競技</t>
  </si>
  <si>
    <t>四種競技</t>
  </si>
  <si>
    <t>砲丸投4.000kg</t>
  </si>
  <si>
    <t>砲丸投5.000kg</t>
  </si>
  <si>
    <t>棒高跳</t>
  </si>
  <si>
    <t>円盤投1.000kg</t>
  </si>
  <si>
    <t>円盤投1.500kg</t>
  </si>
  <si>
    <t>１００ｍＪＨ</t>
  </si>
  <si>
    <t>１１０ｍＹＨ</t>
  </si>
  <si>
    <t>ＯＰ</t>
  </si>
  <si>
    <t>ＯＰ</t>
  </si>
  <si>
    <t>申し込み責任者　印</t>
  </si>
  <si>
    <t>申込者以外の競技役員名</t>
  </si>
  <si>
    <t>チーム（学校）名</t>
  </si>
  <si>
    <t>連絡先</t>
  </si>
  <si>
    <t>住所</t>
  </si>
  <si>
    <t>電話番号</t>
  </si>
  <si>
    <t>学校長名 印</t>
  </si>
  <si>
    <t>リレー</t>
  </si>
  <si>
    <t>印</t>
  </si>
  <si>
    <t>ｺｰﾄﾞ①</t>
  </si>
  <si>
    <t>ｺｰﾄﾞ②</t>
  </si>
  <si>
    <t>ｺｰﾄﾞ③</t>
  </si>
  <si>
    <t>ｺｰﾄﾞ④</t>
  </si>
  <si>
    <t>コード</t>
  </si>
  <si>
    <t>登録番号</t>
  </si>
  <si>
    <t>姓</t>
  </si>
  <si>
    <t>名</t>
  </si>
  <si>
    <t>姓(ｶﾅ)</t>
  </si>
  <si>
    <t>名(ｶﾅ)</t>
  </si>
  <si>
    <t>姓（英字）</t>
  </si>
  <si>
    <t>名（英字）</t>
  </si>
  <si>
    <t>性別</t>
  </si>
  <si>
    <t>学年</t>
  </si>
  <si>
    <t>生年月日(西暦)</t>
  </si>
  <si>
    <t>生年月日(月)</t>
  </si>
  <si>
    <t>生年月日(日)</t>
  </si>
  <si>
    <t>国籍</t>
  </si>
  <si>
    <t>学校名略称</t>
  </si>
  <si>
    <t>英字（生年）</t>
  </si>
  <si>
    <t>英字(生年)</t>
  </si>
  <si>
    <t>対抗</t>
  </si>
  <si>
    <t>豊中市</t>
  </si>
  <si>
    <t>池田箕面郡</t>
  </si>
  <si>
    <t>申し込み区分（どちらかに１を記入）</t>
  </si>
  <si>
    <t>池箕郡</t>
  </si>
  <si>
    <t>豊能地区各市・郡　中学校総合体育大会　陸上競技の部　団体一覧表</t>
  </si>
  <si>
    <t>3年OP</t>
  </si>
  <si>
    <t>ＯＰ②</t>
  </si>
  <si>
    <t>個人種目記録</t>
  </si>
  <si>
    <t>個人①</t>
  </si>
  <si>
    <t>個人②</t>
  </si>
  <si>
    <t>３年ＯＰ</t>
  </si>
  <si>
    <t>対抗,ＯＰ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</si>
</sst>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61" applyFont="1" applyBorder="1" applyAlignment="1">
      <alignment vertical="center"/>
      <protection/>
    </xf>
    <xf numFmtId="0" fontId="1" fillId="33" borderId="11" xfId="61" applyFont="1" applyFill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horizontal="center" vertical="center"/>
      <protection locked="0"/>
    </xf>
    <xf numFmtId="0" fontId="1" fillId="0" borderId="38" xfId="61" applyFont="1" applyFill="1" applyBorder="1" applyAlignment="1" applyProtection="1">
      <alignment horizontal="center" vertical="center"/>
      <protection locked="0"/>
    </xf>
    <xf numFmtId="0" fontId="1" fillId="0" borderId="10" xfId="61" applyFont="1" applyFill="1" applyBorder="1" applyAlignment="1" applyProtection="1">
      <alignment vertical="center"/>
      <protection locked="0"/>
    </xf>
    <xf numFmtId="0" fontId="1" fillId="0" borderId="13" xfId="61" applyFont="1" applyFill="1" applyBorder="1" applyAlignment="1" applyProtection="1">
      <alignment horizontal="center" vertical="center"/>
      <protection locked="0"/>
    </xf>
    <xf numFmtId="0" fontId="1" fillId="0" borderId="39" xfId="61" applyFont="1" applyFill="1" applyBorder="1" applyAlignment="1" applyProtection="1" quotePrefix="1">
      <alignment vertical="center"/>
      <protection locked="0"/>
    </xf>
    <xf numFmtId="0" fontId="1" fillId="0" borderId="40" xfId="61" applyFont="1" applyFill="1" applyBorder="1" applyAlignment="1" applyProtection="1">
      <alignment vertical="center"/>
      <protection locked="0"/>
    </xf>
    <xf numFmtId="0" fontId="1" fillId="0" borderId="38" xfId="61" applyFont="1" applyFill="1" applyBorder="1" applyAlignment="1" applyProtection="1" quotePrefix="1">
      <alignment vertical="center"/>
      <protection locked="0"/>
    </xf>
    <xf numFmtId="0" fontId="1" fillId="0" borderId="41" xfId="6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1" fillId="0" borderId="11" xfId="6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43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 applyAlignment="1" applyProtection="1">
      <alignment vertical="center"/>
      <protection locked="0"/>
    </xf>
    <xf numFmtId="0" fontId="5" fillId="34" borderId="44" xfId="0" applyFont="1" applyFill="1" applyBorder="1" applyAlignment="1" applyProtection="1">
      <alignment horizontal="center" vertical="center"/>
      <protection/>
    </xf>
    <xf numFmtId="0" fontId="8" fillId="0" borderId="45" xfId="6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35" borderId="11" xfId="61" applyFont="1" applyFill="1" applyBorder="1" applyAlignment="1" applyProtection="1">
      <alignment horizontal="center" vertical="center" wrapText="1"/>
      <protection/>
    </xf>
    <xf numFmtId="0" fontId="1" fillId="35" borderId="11" xfId="6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vertical="center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53" fillId="0" borderId="47" xfId="62" applyFont="1" applyBorder="1" applyAlignment="1">
      <alignment horizontal="center" vertical="center" shrinkToFit="1"/>
      <protection/>
    </xf>
    <xf numFmtId="0" fontId="54" fillId="0" borderId="0" xfId="62" applyFont="1" applyAlignment="1">
      <alignment horizontal="center" vertical="center" shrinkToFit="1"/>
      <protection/>
    </xf>
    <xf numFmtId="0" fontId="54" fillId="0" borderId="17" xfId="62" applyFont="1" applyBorder="1" applyAlignment="1">
      <alignment horizontal="center" vertical="center" shrinkToFit="1"/>
      <protection/>
    </xf>
    <xf numFmtId="0" fontId="54" fillId="0" borderId="48" xfId="62" applyFont="1" applyBorder="1" applyAlignment="1">
      <alignment horizontal="center" vertical="center" shrinkToFit="1"/>
      <protection/>
    </xf>
    <xf numFmtId="0" fontId="54" fillId="0" borderId="18" xfId="62" applyFont="1" applyBorder="1" applyAlignment="1">
      <alignment horizontal="center" vertical="center" shrinkToFit="1"/>
      <protection/>
    </xf>
    <xf numFmtId="0" fontId="11" fillId="12" borderId="47" xfId="62" applyFont="1" applyFill="1" applyBorder="1" applyAlignment="1" applyProtection="1">
      <alignment horizontal="center" vertical="center" shrinkToFit="1"/>
      <protection locked="0"/>
    </xf>
    <xf numFmtId="0" fontId="11" fillId="12" borderId="39" xfId="62" applyFont="1" applyFill="1" applyBorder="1" applyAlignment="1" applyProtection="1">
      <alignment horizontal="center" vertical="center" shrinkToFit="1"/>
      <protection locked="0"/>
    </xf>
    <xf numFmtId="0" fontId="11" fillId="6" borderId="10" xfId="62" applyFont="1" applyFill="1" applyBorder="1" applyAlignment="1" applyProtection="1">
      <alignment horizontal="center" vertical="center" shrinkToFit="1"/>
      <protection locked="0"/>
    </xf>
    <xf numFmtId="0" fontId="11" fillId="12" borderId="10" xfId="62" applyFont="1" applyFill="1" applyBorder="1" applyAlignment="1" applyProtection="1">
      <alignment horizontal="center" vertical="center" shrinkToFit="1"/>
      <protection locked="0"/>
    </xf>
    <xf numFmtId="0" fontId="11" fillId="6" borderId="40" xfId="62" applyFont="1" applyFill="1" applyBorder="1" applyAlignment="1" applyProtection="1">
      <alignment horizontal="center" vertical="center" shrinkToFit="1"/>
      <protection locked="0"/>
    </xf>
    <xf numFmtId="0" fontId="11" fillId="6" borderId="11" xfId="62" applyFont="1" applyFill="1" applyBorder="1" applyAlignment="1" applyProtection="1">
      <alignment horizontal="center" vertical="center" shrinkToFit="1"/>
      <protection locked="0"/>
    </xf>
    <xf numFmtId="0" fontId="11" fillId="12" borderId="11" xfId="62" applyFont="1" applyFill="1" applyBorder="1" applyAlignment="1" applyProtection="1">
      <alignment horizontal="center" vertical="center" shrinkToFit="1"/>
      <protection locked="0"/>
    </xf>
    <xf numFmtId="0" fontId="11" fillId="6" borderId="49" xfId="62" applyFont="1" applyFill="1" applyBorder="1" applyAlignment="1" applyProtection="1">
      <alignment horizontal="center" vertical="center" shrinkToFit="1"/>
      <protection locked="0"/>
    </xf>
    <xf numFmtId="0" fontId="11" fillId="12" borderId="50" xfId="62" applyFont="1" applyFill="1" applyBorder="1" applyAlignment="1" applyProtection="1">
      <alignment horizontal="center" vertical="center" shrinkToFit="1"/>
      <protection locked="0"/>
    </xf>
    <xf numFmtId="0" fontId="11" fillId="12" borderId="51" xfId="62" applyFont="1" applyFill="1" applyBorder="1" applyAlignment="1" applyProtection="1">
      <alignment horizontal="center" vertical="center" shrinkToFit="1"/>
      <protection locked="0"/>
    </xf>
    <xf numFmtId="0" fontId="11" fillId="6" borderId="15" xfId="62" applyFont="1" applyFill="1" applyBorder="1" applyAlignment="1" applyProtection="1">
      <alignment horizontal="center" vertical="center" shrinkToFit="1"/>
      <protection locked="0"/>
    </xf>
    <xf numFmtId="0" fontId="11" fillId="12" borderId="15" xfId="62" applyFont="1" applyFill="1" applyBorder="1" applyAlignment="1" applyProtection="1">
      <alignment horizontal="center" vertical="center" shrinkToFit="1"/>
      <protection locked="0"/>
    </xf>
    <xf numFmtId="0" fontId="11" fillId="6" borderId="42" xfId="62" applyFont="1" applyFill="1" applyBorder="1" applyAlignment="1" applyProtection="1">
      <alignment horizontal="center" vertical="center" shrinkToFit="1"/>
      <protection locked="0"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 quotePrefix="1">
      <alignment vertic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0" fillId="36" borderId="14" xfId="0" applyFill="1" applyBorder="1" applyAlignment="1">
      <alignment vertical="center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6" borderId="38" xfId="0" applyFont="1" applyFill="1" applyBorder="1" applyAlignment="1" applyProtection="1">
      <alignment vertical="center"/>
      <protection locked="0"/>
    </xf>
    <xf numFmtId="0" fontId="1" fillId="36" borderId="10" xfId="0" applyFont="1" applyFill="1" applyBorder="1" applyAlignment="1" applyProtection="1">
      <alignment vertical="center"/>
      <protection locked="0"/>
    </xf>
    <xf numFmtId="0" fontId="0" fillId="36" borderId="50" xfId="0" applyFill="1" applyBorder="1" applyAlignment="1">
      <alignment vertical="center"/>
    </xf>
    <xf numFmtId="0" fontId="0" fillId="36" borderId="51" xfId="0" applyFill="1" applyBorder="1" applyAlignment="1">
      <alignment vertical="center"/>
    </xf>
    <xf numFmtId="0" fontId="1" fillId="36" borderId="15" xfId="0" applyFont="1" applyFill="1" applyBorder="1" applyAlignment="1" applyProtection="1">
      <alignment horizontal="center"/>
      <protection locked="0"/>
    </xf>
    <xf numFmtId="0" fontId="1" fillId="36" borderId="52" xfId="0" applyFont="1" applyFill="1" applyBorder="1" applyAlignment="1" applyProtection="1">
      <alignment vertical="center"/>
      <protection locked="0"/>
    </xf>
    <xf numFmtId="0" fontId="1" fillId="36" borderId="15" xfId="0" applyFont="1" applyFill="1" applyBorder="1" applyAlignment="1" applyProtection="1">
      <alignment vertical="center"/>
      <protection locked="0"/>
    </xf>
    <xf numFmtId="0" fontId="1" fillId="36" borderId="53" xfId="0" applyFont="1" applyFill="1" applyBorder="1" applyAlignment="1" applyProtection="1">
      <alignment vertical="center"/>
      <protection locked="0"/>
    </xf>
    <xf numFmtId="0" fontId="1" fillId="36" borderId="40" xfId="0" applyFont="1" applyFill="1" applyBorder="1" applyAlignment="1" applyProtection="1">
      <alignment vertical="center" shrinkToFit="1"/>
      <protection locked="0"/>
    </xf>
    <xf numFmtId="0" fontId="1" fillId="36" borderId="54" xfId="0" applyFont="1" applyFill="1" applyBorder="1" applyAlignment="1" applyProtection="1">
      <alignment vertical="center"/>
      <protection locked="0"/>
    </xf>
    <xf numFmtId="0" fontId="1" fillId="36" borderId="42" xfId="0" applyFont="1" applyFill="1" applyBorder="1" applyAlignment="1" applyProtection="1">
      <alignment vertical="center" shrinkToFit="1"/>
      <protection locked="0"/>
    </xf>
    <xf numFmtId="0" fontId="1" fillId="0" borderId="50" xfId="61" applyFont="1" applyFill="1" applyBorder="1" applyAlignment="1" applyProtection="1" quotePrefix="1">
      <alignment vertical="center"/>
      <protection locked="0"/>
    </xf>
    <xf numFmtId="0" fontId="1" fillId="0" borderId="11" xfId="61" applyFont="1" applyFill="1" applyBorder="1" applyAlignment="1" applyProtection="1" quotePrefix="1">
      <alignment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1" fillId="36" borderId="57" xfId="0" applyFont="1" applyFill="1" applyBorder="1" applyAlignment="1" applyProtection="1">
      <alignment horizontal="right"/>
      <protection locked="0"/>
    </xf>
    <xf numFmtId="0" fontId="1" fillId="36" borderId="58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 applyProtection="1">
      <alignment horizontal="center" vertical="center" shrinkToFit="1"/>
      <protection locked="0"/>
    </xf>
    <xf numFmtId="0" fontId="5" fillId="34" borderId="19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63" xfId="61" applyFont="1" applyFill="1" applyBorder="1" applyAlignment="1" applyProtection="1">
      <alignment horizontal="center" vertical="center"/>
      <protection locked="0"/>
    </xf>
    <xf numFmtId="0" fontId="8" fillId="0" borderId="54" xfId="61" applyFont="1" applyFill="1" applyBorder="1" applyAlignment="1" applyProtection="1">
      <alignment horizontal="center" vertical="center"/>
      <protection locked="0"/>
    </xf>
    <xf numFmtId="0" fontId="8" fillId="0" borderId="64" xfId="61" applyFont="1" applyFill="1" applyBorder="1" applyAlignment="1" applyProtection="1">
      <alignment horizontal="center" vertical="center"/>
      <protection locked="0"/>
    </xf>
    <xf numFmtId="0" fontId="8" fillId="0" borderId="14" xfId="61" applyFont="1" applyBorder="1" applyAlignment="1" applyProtection="1">
      <alignment horizontal="center" vertical="center"/>
      <protection/>
    </xf>
    <xf numFmtId="0" fontId="8" fillId="0" borderId="61" xfId="61" applyFont="1" applyBorder="1" applyAlignment="1" applyProtection="1">
      <alignment horizontal="center" vertical="center"/>
      <protection/>
    </xf>
    <xf numFmtId="0" fontId="8" fillId="0" borderId="59" xfId="61" applyFont="1" applyBorder="1" applyAlignment="1" applyProtection="1">
      <alignment horizontal="center" vertical="center"/>
      <protection/>
    </xf>
    <xf numFmtId="0" fontId="8" fillId="0" borderId="50" xfId="61" applyFont="1" applyFill="1" applyBorder="1" applyAlignment="1" applyProtection="1">
      <alignment horizontal="center" vertical="center"/>
      <protection locked="0"/>
    </xf>
    <xf numFmtId="0" fontId="8" fillId="0" borderId="11" xfId="61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6" fillId="0" borderId="15" xfId="61" applyFont="1" applyFill="1" applyBorder="1" applyAlignment="1" applyProtection="1">
      <alignment horizontal="center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  <xf numFmtId="0" fontId="5" fillId="34" borderId="31" xfId="0" applyFont="1" applyFill="1" applyBorder="1" applyAlignment="1" applyProtection="1">
      <alignment horizontal="center" vertical="center" wrapText="1"/>
      <protection locked="0"/>
    </xf>
    <xf numFmtId="0" fontId="5" fillId="34" borderId="36" xfId="0" applyFont="1" applyFill="1" applyBorder="1" applyAlignment="1" applyProtection="1">
      <alignment horizontal="center" vertical="center" wrapText="1"/>
      <protection locked="0"/>
    </xf>
    <xf numFmtId="0" fontId="5" fillId="34" borderId="66" xfId="0" applyFont="1" applyFill="1" applyBorder="1" applyAlignment="1" applyProtection="1">
      <alignment horizontal="center" vertical="center" wrapText="1"/>
      <protection locked="0"/>
    </xf>
    <xf numFmtId="0" fontId="5" fillId="34" borderId="44" xfId="0" applyFont="1" applyFill="1" applyBorder="1" applyAlignment="1" applyProtection="1">
      <alignment horizontal="center" vertical="center" wrapText="1"/>
      <protection locked="0"/>
    </xf>
    <xf numFmtId="0" fontId="5" fillId="34" borderId="66" xfId="0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 applyProtection="1">
      <alignment horizontal="center" vertical="center"/>
      <protection/>
    </xf>
    <xf numFmtId="0" fontId="5" fillId="34" borderId="62" xfId="0" applyFont="1" applyFill="1" applyBorder="1" applyAlignment="1">
      <alignment horizontal="center" vertical="center"/>
    </xf>
    <xf numFmtId="0" fontId="5" fillId="34" borderId="67" xfId="0" applyFont="1" applyFill="1" applyBorder="1" applyAlignment="1" applyProtection="1">
      <alignment horizontal="center" vertical="center"/>
      <protection/>
    </xf>
    <xf numFmtId="0" fontId="5" fillId="34" borderId="68" xfId="0" applyFont="1" applyFill="1" applyBorder="1" applyAlignment="1" applyProtection="1">
      <alignment horizontal="center" vertical="center"/>
      <protection/>
    </xf>
    <xf numFmtId="0" fontId="5" fillId="34" borderId="69" xfId="0" applyFont="1" applyFill="1" applyBorder="1" applyAlignment="1" applyProtection="1">
      <alignment horizontal="center" vertical="center" wrapText="1"/>
      <protection/>
    </xf>
    <xf numFmtId="0" fontId="5" fillId="34" borderId="7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6" fillId="0" borderId="50" xfId="61" applyFont="1" applyFill="1" applyBorder="1" applyAlignment="1" applyProtection="1">
      <alignment horizontal="center" vertical="center"/>
      <protection locked="0"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51" xfId="61" applyFont="1" applyFill="1" applyBorder="1" applyAlignment="1" applyProtection="1">
      <alignment horizontal="center" vertical="center"/>
      <protection locked="0"/>
    </xf>
    <xf numFmtId="0" fontId="8" fillId="0" borderId="71" xfId="61" applyFont="1" applyFill="1" applyBorder="1" applyAlignment="1" applyProtection="1">
      <alignment horizontal="center" vertical="center"/>
      <protection locked="0"/>
    </xf>
    <xf numFmtId="0" fontId="8" fillId="0" borderId="72" xfId="61" applyFont="1" applyFill="1" applyBorder="1" applyAlignment="1" applyProtection="1">
      <alignment horizontal="center" vertical="center"/>
      <protection locked="0"/>
    </xf>
    <xf numFmtId="0" fontId="8" fillId="0" borderId="45" xfId="61" applyFont="1" applyFill="1" applyBorder="1" applyAlignment="1" applyProtection="1">
      <alignment horizontal="center" vertical="center"/>
      <protection locked="0"/>
    </xf>
    <xf numFmtId="0" fontId="5" fillId="34" borderId="66" xfId="0" applyFont="1" applyFill="1" applyBorder="1" applyAlignment="1" applyProtection="1">
      <alignment horizontal="center" vertical="center" wrapText="1"/>
      <protection/>
    </xf>
    <xf numFmtId="0" fontId="5" fillId="34" borderId="73" xfId="0" applyFont="1" applyFill="1" applyBorder="1" applyAlignment="1" applyProtection="1">
      <alignment horizontal="center" vertical="center"/>
      <protection/>
    </xf>
    <xf numFmtId="0" fontId="5" fillId="34" borderId="74" xfId="0" applyFont="1" applyFill="1" applyBorder="1" applyAlignment="1" applyProtection="1">
      <alignment horizontal="center" vertical="center"/>
      <protection/>
    </xf>
    <xf numFmtId="0" fontId="8" fillId="0" borderId="12" xfId="61" applyFont="1" applyFill="1" applyBorder="1" applyAlignment="1" applyProtection="1">
      <alignment horizontal="center" vertical="center"/>
      <protection locked="0"/>
    </xf>
    <xf numFmtId="0" fontId="8" fillId="0" borderId="75" xfId="61" applyFont="1" applyFill="1" applyBorder="1" applyAlignment="1" applyProtection="1">
      <alignment horizontal="center" vertical="center"/>
      <protection/>
    </xf>
    <xf numFmtId="0" fontId="8" fillId="0" borderId="60" xfId="61" applyFont="1" applyFill="1" applyBorder="1" applyAlignment="1" applyProtection="1">
      <alignment horizontal="center" vertical="center"/>
      <protection/>
    </xf>
    <xf numFmtId="0" fontId="8" fillId="0" borderId="76" xfId="6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dai11chu.TOYONAKA-SD\AppData\Local\Microsoft\Windows\Temporary%20Internet%20Files\Content.IE5\VSULFIC0\003.2015&#24180;&#24230;&#35430;&#21512;&#20986;&#22580;&#19968;&#35239;&#34920;&#93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dai11chu.TOYONAKA-SD\AppData\Local\Microsoft\Windows\Temporary%20Internet%20Files\Content.IE5\VSULFIC0\&#23398;&#26657;\&#38520;&#19978;&#31478;&#25216;&#37096;\&#65298;&#65296;&#65297;&#65298;&#24180;&#24230;\&#20986;&#22580;&#19968;&#35239;&#65288;2012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出場一覧"/>
      <sheetName val="競技種目マスタ"/>
      <sheetName val="最高記録"/>
      <sheetName val="Sheet3"/>
    </sheetNames>
    <sheetDataSet>
      <sheetData sheetId="1">
        <row r="2">
          <cell r="A2" t="str">
            <v>100m</v>
          </cell>
        </row>
        <row r="3">
          <cell r="A3" t="str">
            <v>200m</v>
          </cell>
        </row>
        <row r="4">
          <cell r="A4" t="str">
            <v>400m</v>
          </cell>
        </row>
        <row r="5">
          <cell r="A5" t="str">
            <v>800m</v>
          </cell>
        </row>
        <row r="6">
          <cell r="A6" t="str">
            <v>1500m</v>
          </cell>
        </row>
        <row r="7">
          <cell r="A7" t="str">
            <v>3000m</v>
          </cell>
        </row>
        <row r="8">
          <cell r="A8" t="str">
            <v>5000m</v>
          </cell>
        </row>
        <row r="9">
          <cell r="A9" t="str">
            <v>80mH</v>
          </cell>
        </row>
        <row r="10">
          <cell r="A10" t="str">
            <v>100mJH</v>
          </cell>
        </row>
        <row r="11">
          <cell r="A11" t="str">
            <v>110mYH</v>
          </cell>
        </row>
        <row r="12">
          <cell r="A12" t="str">
            <v>1年4継①</v>
          </cell>
        </row>
        <row r="13">
          <cell r="A13" t="str">
            <v>1年4継②</v>
          </cell>
        </row>
        <row r="14">
          <cell r="A14" t="str">
            <v>1年4継③</v>
          </cell>
        </row>
        <row r="15">
          <cell r="A15" t="str">
            <v>1年4継④</v>
          </cell>
        </row>
        <row r="16">
          <cell r="A16" t="str">
            <v>1年4継補1</v>
          </cell>
        </row>
        <row r="17">
          <cell r="A17" t="str">
            <v>1年4継補2</v>
          </cell>
        </row>
        <row r="18">
          <cell r="A18" t="str">
            <v>2年4継①</v>
          </cell>
        </row>
        <row r="19">
          <cell r="A19" t="str">
            <v>2年4継②</v>
          </cell>
        </row>
        <row r="20">
          <cell r="A20" t="str">
            <v>2年4継③</v>
          </cell>
        </row>
        <row r="21">
          <cell r="A21" t="str">
            <v>2年4継④</v>
          </cell>
        </row>
        <row r="22">
          <cell r="A22" t="str">
            <v>2年4継補1</v>
          </cell>
        </row>
        <row r="23">
          <cell r="A23" t="str">
            <v>2年4継補2</v>
          </cell>
        </row>
        <row r="24">
          <cell r="A24" t="str">
            <v>低学4継①</v>
          </cell>
        </row>
        <row r="25">
          <cell r="A25" t="str">
            <v>低学4継②</v>
          </cell>
        </row>
        <row r="26">
          <cell r="A26" t="str">
            <v>低学4継③</v>
          </cell>
        </row>
        <row r="27">
          <cell r="A27" t="str">
            <v>低学4継④</v>
          </cell>
        </row>
        <row r="28">
          <cell r="A28" t="str">
            <v>低学4継補1</v>
          </cell>
        </row>
        <row r="29">
          <cell r="A29" t="str">
            <v>低学4継補2</v>
          </cell>
        </row>
        <row r="30">
          <cell r="A30" t="str">
            <v>共通4継①</v>
          </cell>
        </row>
        <row r="31">
          <cell r="A31" t="str">
            <v>共通4継②</v>
          </cell>
        </row>
        <row r="32">
          <cell r="A32" t="str">
            <v>共通4継③</v>
          </cell>
        </row>
        <row r="33">
          <cell r="A33" t="str">
            <v>共通4継④</v>
          </cell>
        </row>
        <row r="34">
          <cell r="A34" t="str">
            <v>共通4継補1</v>
          </cell>
        </row>
        <row r="35">
          <cell r="A35" t="str">
            <v>共通4継補2</v>
          </cell>
        </row>
        <row r="36">
          <cell r="A36" t="str">
            <v>走高跳</v>
          </cell>
        </row>
        <row r="37">
          <cell r="A37" t="str">
            <v>棒高跳</v>
          </cell>
        </row>
        <row r="38">
          <cell r="A38" t="str">
            <v>走幅跳</v>
          </cell>
        </row>
        <row r="39">
          <cell r="A39" t="str">
            <v>三段跳</v>
          </cell>
        </row>
        <row r="40">
          <cell r="A40" t="str">
            <v>円盤投1.00kg</v>
          </cell>
        </row>
        <row r="41">
          <cell r="A41" t="str">
            <v>円盤投1.50kg</v>
          </cell>
        </row>
        <row r="42">
          <cell r="A42" t="str">
            <v>砲丸投2.72kg</v>
          </cell>
        </row>
        <row r="43">
          <cell r="A43" t="str">
            <v>砲丸投4.00kg</v>
          </cell>
        </row>
        <row r="44">
          <cell r="A44" t="str">
            <v>砲丸投5.00kg</v>
          </cell>
        </row>
        <row r="45">
          <cell r="A45" t="str">
            <v>砲丸投5.45kg</v>
          </cell>
        </row>
        <row r="46">
          <cell r="A46" t="str">
            <v>砲丸投6.00kg</v>
          </cell>
        </row>
        <row r="47">
          <cell r="A47" t="str">
            <v>ジャベリック</v>
          </cell>
        </row>
        <row r="48">
          <cell r="A48" t="str">
            <v>四種競技</v>
          </cell>
        </row>
        <row r="49">
          <cell r="A49" t="str">
            <v>1年100m</v>
          </cell>
        </row>
        <row r="50">
          <cell r="A50" t="str">
            <v>1年1500m</v>
          </cell>
        </row>
        <row r="51">
          <cell r="A51" t="str">
            <v>1年800m</v>
          </cell>
        </row>
        <row r="52">
          <cell r="A52" t="str">
            <v>アレ</v>
          </cell>
        </row>
        <row r="53">
          <cell r="A53" t="str">
            <v>アレ</v>
          </cell>
        </row>
        <row r="54">
          <cell r="A54" t="str">
            <v>アレ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出場一覧"/>
      <sheetName val="競技種目マスタ"/>
    </sheetNames>
    <sheetDataSet>
      <sheetData sheetId="1">
        <row r="2">
          <cell r="A2" t="str">
            <v>100m</v>
          </cell>
          <cell r="B2">
            <v>1</v>
          </cell>
        </row>
        <row r="3">
          <cell r="A3" t="str">
            <v>200m</v>
          </cell>
          <cell r="B3">
            <v>2</v>
          </cell>
        </row>
        <row r="4">
          <cell r="A4" t="str">
            <v>400m</v>
          </cell>
          <cell r="B4">
            <v>4</v>
          </cell>
        </row>
        <row r="5">
          <cell r="A5" t="str">
            <v>800m</v>
          </cell>
          <cell r="B5">
            <v>8</v>
          </cell>
        </row>
        <row r="6">
          <cell r="A6" t="str">
            <v>1500m</v>
          </cell>
          <cell r="B6">
            <v>15</v>
          </cell>
        </row>
        <row r="7">
          <cell r="A7" t="str">
            <v>3000m</v>
          </cell>
          <cell r="B7">
            <v>30</v>
          </cell>
        </row>
        <row r="8">
          <cell r="A8" t="str">
            <v>5000m</v>
          </cell>
          <cell r="B8">
            <v>50</v>
          </cell>
        </row>
        <row r="9">
          <cell r="A9" t="str">
            <v>80mH</v>
          </cell>
          <cell r="B9">
            <v>80</v>
          </cell>
        </row>
        <row r="10">
          <cell r="A10" t="str">
            <v>100mJH</v>
          </cell>
          <cell r="B10">
            <v>100</v>
          </cell>
        </row>
        <row r="11">
          <cell r="A11" t="str">
            <v>110mMH</v>
          </cell>
          <cell r="B11">
            <v>110</v>
          </cell>
        </row>
        <row r="12">
          <cell r="A12" t="str">
            <v>1年4継①</v>
          </cell>
          <cell r="B12">
            <v>411</v>
          </cell>
        </row>
        <row r="13">
          <cell r="A13" t="str">
            <v>1年4継②</v>
          </cell>
          <cell r="B13">
            <v>412</v>
          </cell>
        </row>
        <row r="14">
          <cell r="A14" t="str">
            <v>1年4継③</v>
          </cell>
          <cell r="B14">
            <v>413</v>
          </cell>
        </row>
        <row r="15">
          <cell r="A15" t="str">
            <v>1年4継④</v>
          </cell>
          <cell r="B15">
            <v>414</v>
          </cell>
        </row>
        <row r="16">
          <cell r="A16" t="str">
            <v>1年4継補1</v>
          </cell>
          <cell r="B16">
            <v>415</v>
          </cell>
        </row>
        <row r="17">
          <cell r="A17" t="str">
            <v>1年4継補2</v>
          </cell>
          <cell r="B17">
            <v>416</v>
          </cell>
        </row>
        <row r="18">
          <cell r="A18" t="str">
            <v>2年4継①</v>
          </cell>
          <cell r="B18">
            <v>441</v>
          </cell>
        </row>
        <row r="19">
          <cell r="A19" t="str">
            <v>2年4継②</v>
          </cell>
          <cell r="B19">
            <v>442</v>
          </cell>
        </row>
        <row r="20">
          <cell r="A20" t="str">
            <v>2年4継③</v>
          </cell>
          <cell r="B20">
            <v>443</v>
          </cell>
        </row>
        <row r="21">
          <cell r="A21" t="str">
            <v>2年4継④</v>
          </cell>
          <cell r="B21">
            <v>444</v>
          </cell>
        </row>
        <row r="22">
          <cell r="A22" t="str">
            <v>2年4継補1</v>
          </cell>
          <cell r="B22">
            <v>445</v>
          </cell>
        </row>
        <row r="23">
          <cell r="A23" t="str">
            <v>2年4継補2</v>
          </cell>
          <cell r="B23">
            <v>446</v>
          </cell>
        </row>
        <row r="24">
          <cell r="A24" t="str">
            <v>低学4継①</v>
          </cell>
          <cell r="B24">
            <v>421</v>
          </cell>
        </row>
        <row r="25">
          <cell r="A25" t="str">
            <v>低学4継②</v>
          </cell>
          <cell r="B25">
            <v>422</v>
          </cell>
        </row>
        <row r="26">
          <cell r="A26" t="str">
            <v>低学4継③</v>
          </cell>
          <cell r="B26">
            <v>423</v>
          </cell>
        </row>
        <row r="27">
          <cell r="A27" t="str">
            <v>低学4継④</v>
          </cell>
          <cell r="B27">
            <v>424</v>
          </cell>
        </row>
        <row r="28">
          <cell r="A28" t="str">
            <v>低学4継補1</v>
          </cell>
          <cell r="B28">
            <v>425</v>
          </cell>
        </row>
        <row r="29">
          <cell r="A29" t="str">
            <v>低学4継補2</v>
          </cell>
          <cell r="B29">
            <v>426</v>
          </cell>
        </row>
        <row r="30">
          <cell r="A30" t="str">
            <v>共通4継①</v>
          </cell>
          <cell r="B30">
            <v>431</v>
          </cell>
        </row>
        <row r="31">
          <cell r="A31" t="str">
            <v>共通4継②</v>
          </cell>
          <cell r="B31">
            <v>432</v>
          </cell>
        </row>
        <row r="32">
          <cell r="A32" t="str">
            <v>共通4継③</v>
          </cell>
          <cell r="B32">
            <v>433</v>
          </cell>
        </row>
        <row r="33">
          <cell r="A33" t="str">
            <v>共通4継④</v>
          </cell>
          <cell r="B33">
            <v>434</v>
          </cell>
        </row>
        <row r="34">
          <cell r="A34" t="str">
            <v>共通4継補1</v>
          </cell>
          <cell r="B34">
            <v>435</v>
          </cell>
        </row>
        <row r="35">
          <cell r="A35" t="str">
            <v>共通4継補2</v>
          </cell>
          <cell r="B35">
            <v>436</v>
          </cell>
        </row>
        <row r="36">
          <cell r="A36" t="str">
            <v>走高跳</v>
          </cell>
          <cell r="B36">
            <v>501</v>
          </cell>
        </row>
        <row r="37">
          <cell r="A37" t="str">
            <v>棒高跳</v>
          </cell>
          <cell r="B37">
            <v>502</v>
          </cell>
        </row>
        <row r="38">
          <cell r="A38" t="str">
            <v>走幅跳</v>
          </cell>
          <cell r="B38">
            <v>503</v>
          </cell>
        </row>
        <row r="39">
          <cell r="A39" t="str">
            <v>三段跳</v>
          </cell>
          <cell r="B39">
            <v>504</v>
          </cell>
        </row>
        <row r="40">
          <cell r="A40" t="str">
            <v>円盤投</v>
          </cell>
          <cell r="B40">
            <v>601</v>
          </cell>
        </row>
        <row r="41">
          <cell r="A41" t="str">
            <v>砲丸投2.72kg</v>
          </cell>
          <cell r="B41">
            <v>627</v>
          </cell>
        </row>
        <row r="42">
          <cell r="A42" t="str">
            <v>砲丸投4.00kg</v>
          </cell>
          <cell r="B42">
            <v>640</v>
          </cell>
        </row>
        <row r="43">
          <cell r="A43" t="str">
            <v>砲丸投5.00kg</v>
          </cell>
          <cell r="B43">
            <v>650</v>
          </cell>
        </row>
        <row r="44">
          <cell r="A44" t="str">
            <v>砲丸投5.45kg</v>
          </cell>
          <cell r="B44">
            <v>654</v>
          </cell>
        </row>
        <row r="45">
          <cell r="A45" t="str">
            <v>砲丸投6.00kg</v>
          </cell>
          <cell r="B45">
            <v>660</v>
          </cell>
        </row>
        <row r="46">
          <cell r="A46" t="str">
            <v>ジャベリック</v>
          </cell>
          <cell r="B46">
            <v>607</v>
          </cell>
        </row>
        <row r="47">
          <cell r="A47" t="str">
            <v>四種競技</v>
          </cell>
          <cell r="B47">
            <v>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01"/>
  <sheetViews>
    <sheetView showGridLines="0" zoomScale="135" zoomScaleNormal="135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8.625" defaultRowHeight="13.5"/>
  <cols>
    <col min="1" max="1" width="12.375" style="60" bestFit="1" customWidth="1"/>
    <col min="2" max="2" width="0.875" style="60" customWidth="1"/>
    <col min="3" max="3" width="8.375" style="60" bestFit="1" customWidth="1"/>
    <col min="4" max="7" width="9.125" style="60" customWidth="1"/>
    <col min="8" max="9" width="11.875" style="60" bestFit="1" customWidth="1"/>
    <col min="10" max="11" width="4.125" style="60" customWidth="1"/>
    <col min="12" max="14" width="7.375" style="60" customWidth="1"/>
    <col min="15" max="15" width="4.875" style="60" bestFit="1" customWidth="1"/>
    <col min="16" max="16384" width="8.625" style="60" customWidth="1"/>
  </cols>
  <sheetData>
    <row r="1" spans="1:15" ht="15" thickBot="1" thickTop="1">
      <c r="A1" s="59" t="s">
        <v>38</v>
      </c>
      <c r="C1" s="61" t="s">
        <v>98</v>
      </c>
      <c r="D1" s="62" t="s">
        <v>99</v>
      </c>
      <c r="E1" s="62" t="s">
        <v>100</v>
      </c>
      <c r="F1" s="62" t="s">
        <v>101</v>
      </c>
      <c r="G1" s="62" t="s">
        <v>102</v>
      </c>
      <c r="H1" s="62" t="s">
        <v>103</v>
      </c>
      <c r="I1" s="62" t="s">
        <v>104</v>
      </c>
      <c r="J1" s="62" t="s">
        <v>105</v>
      </c>
      <c r="K1" s="62" t="s">
        <v>106</v>
      </c>
      <c r="L1" s="62" t="s">
        <v>107</v>
      </c>
      <c r="M1" s="62" t="s">
        <v>108</v>
      </c>
      <c r="N1" s="62" t="s">
        <v>109</v>
      </c>
      <c r="O1" s="63" t="s">
        <v>110</v>
      </c>
    </row>
    <row r="2" spans="1:15" ht="15" thickBot="1" thickTop="1">
      <c r="A2" s="64"/>
      <c r="C2" s="65"/>
      <c r="D2" s="66"/>
      <c r="E2" s="66"/>
      <c r="F2" s="67"/>
      <c r="G2" s="67"/>
      <c r="H2" s="66"/>
      <c r="I2" s="66"/>
      <c r="J2" s="67"/>
      <c r="K2" s="66"/>
      <c r="L2" s="67"/>
      <c r="M2" s="67"/>
      <c r="N2" s="67"/>
      <c r="O2" s="68"/>
    </row>
    <row r="3" spans="3:15" ht="15" thickBot="1" thickTop="1">
      <c r="C3" s="65"/>
      <c r="D3" s="66"/>
      <c r="E3" s="66"/>
      <c r="F3" s="67"/>
      <c r="G3" s="67"/>
      <c r="H3" s="66"/>
      <c r="I3" s="66"/>
      <c r="J3" s="67"/>
      <c r="K3" s="66"/>
      <c r="L3" s="67"/>
      <c r="M3" s="67"/>
      <c r="N3" s="67"/>
      <c r="O3" s="68"/>
    </row>
    <row r="4" spans="1:15" ht="15" thickBot="1" thickTop="1">
      <c r="A4" s="59" t="s">
        <v>111</v>
      </c>
      <c r="C4" s="65"/>
      <c r="D4" s="69"/>
      <c r="E4" s="69"/>
      <c r="F4" s="70"/>
      <c r="G4" s="70"/>
      <c r="H4" s="69"/>
      <c r="I4" s="69"/>
      <c r="J4" s="70"/>
      <c r="K4" s="69"/>
      <c r="L4" s="70"/>
      <c r="M4" s="70"/>
      <c r="N4" s="70"/>
      <c r="O4" s="71"/>
    </row>
    <row r="5" spans="1:15" ht="15" thickBot="1" thickTop="1">
      <c r="A5" s="64"/>
      <c r="C5" s="65"/>
      <c r="D5" s="69"/>
      <c r="E5" s="69"/>
      <c r="F5" s="70"/>
      <c r="G5" s="70"/>
      <c r="H5" s="69"/>
      <c r="I5" s="69"/>
      <c r="J5" s="70"/>
      <c r="K5" s="69"/>
      <c r="L5" s="70"/>
      <c r="M5" s="70"/>
      <c r="N5" s="70"/>
      <c r="O5" s="71"/>
    </row>
    <row r="6" spans="3:15" ht="14.25" thickTop="1">
      <c r="C6" s="65"/>
      <c r="D6" s="69"/>
      <c r="E6" s="69"/>
      <c r="F6" s="70"/>
      <c r="G6" s="70"/>
      <c r="H6" s="69"/>
      <c r="I6" s="69"/>
      <c r="J6" s="70"/>
      <c r="K6" s="69"/>
      <c r="L6" s="70"/>
      <c r="M6" s="70"/>
      <c r="N6" s="70"/>
      <c r="O6" s="71"/>
    </row>
    <row r="7" spans="3:15" ht="13.5">
      <c r="C7" s="65"/>
      <c r="D7" s="69"/>
      <c r="E7" s="69"/>
      <c r="F7" s="70"/>
      <c r="G7" s="70"/>
      <c r="H7" s="69"/>
      <c r="I7" s="69"/>
      <c r="J7" s="70"/>
      <c r="K7" s="69"/>
      <c r="L7" s="70"/>
      <c r="M7" s="70"/>
      <c r="N7" s="70"/>
      <c r="O7" s="71"/>
    </row>
    <row r="8" spans="3:15" ht="13.5">
      <c r="C8" s="65"/>
      <c r="D8" s="69"/>
      <c r="E8" s="69"/>
      <c r="F8" s="70"/>
      <c r="G8" s="70"/>
      <c r="H8" s="69"/>
      <c r="I8" s="69"/>
      <c r="J8" s="70"/>
      <c r="K8" s="69"/>
      <c r="L8" s="70"/>
      <c r="M8" s="70"/>
      <c r="N8" s="70"/>
      <c r="O8" s="71"/>
    </row>
    <row r="9" spans="3:15" ht="13.5">
      <c r="C9" s="65"/>
      <c r="D9" s="69"/>
      <c r="E9" s="69"/>
      <c r="F9" s="70"/>
      <c r="G9" s="70"/>
      <c r="H9" s="69"/>
      <c r="I9" s="69"/>
      <c r="J9" s="70"/>
      <c r="K9" s="69"/>
      <c r="L9" s="70"/>
      <c r="M9" s="70"/>
      <c r="N9" s="70"/>
      <c r="O9" s="71"/>
    </row>
    <row r="10" spans="3:15" ht="13.5">
      <c r="C10" s="65"/>
      <c r="D10" s="69"/>
      <c r="E10" s="69"/>
      <c r="F10" s="70"/>
      <c r="G10" s="70"/>
      <c r="H10" s="69"/>
      <c r="I10" s="69"/>
      <c r="J10" s="70"/>
      <c r="K10" s="69"/>
      <c r="L10" s="70"/>
      <c r="M10" s="70"/>
      <c r="N10" s="70"/>
      <c r="O10" s="71"/>
    </row>
    <row r="11" spans="3:15" ht="13.5">
      <c r="C11" s="65"/>
      <c r="D11" s="69"/>
      <c r="E11" s="69"/>
      <c r="F11" s="70"/>
      <c r="G11" s="70"/>
      <c r="H11" s="69"/>
      <c r="I11" s="69"/>
      <c r="J11" s="70"/>
      <c r="K11" s="69"/>
      <c r="L11" s="70"/>
      <c r="M11" s="70"/>
      <c r="N11" s="70"/>
      <c r="O11" s="71"/>
    </row>
    <row r="12" spans="3:15" ht="13.5">
      <c r="C12" s="65"/>
      <c r="D12" s="69"/>
      <c r="E12" s="69"/>
      <c r="F12" s="70"/>
      <c r="G12" s="70"/>
      <c r="H12" s="69"/>
      <c r="I12" s="69"/>
      <c r="J12" s="70"/>
      <c r="K12" s="69"/>
      <c r="L12" s="70"/>
      <c r="M12" s="70"/>
      <c r="N12" s="70"/>
      <c r="O12" s="71"/>
    </row>
    <row r="13" spans="3:15" ht="13.5">
      <c r="C13" s="65"/>
      <c r="D13" s="69"/>
      <c r="E13" s="69"/>
      <c r="F13" s="70"/>
      <c r="G13" s="70"/>
      <c r="H13" s="69"/>
      <c r="I13" s="69"/>
      <c r="J13" s="70"/>
      <c r="K13" s="69"/>
      <c r="L13" s="70"/>
      <c r="M13" s="70"/>
      <c r="N13" s="70"/>
      <c r="O13" s="71"/>
    </row>
    <row r="14" spans="3:15" ht="13.5">
      <c r="C14" s="65"/>
      <c r="D14" s="69"/>
      <c r="E14" s="69"/>
      <c r="F14" s="70"/>
      <c r="G14" s="70"/>
      <c r="H14" s="69"/>
      <c r="I14" s="69"/>
      <c r="J14" s="70"/>
      <c r="K14" s="69"/>
      <c r="L14" s="70"/>
      <c r="M14" s="70"/>
      <c r="N14" s="70"/>
      <c r="O14" s="71"/>
    </row>
    <row r="15" spans="3:15" ht="13.5">
      <c r="C15" s="65"/>
      <c r="D15" s="69"/>
      <c r="E15" s="69"/>
      <c r="F15" s="70"/>
      <c r="G15" s="70"/>
      <c r="H15" s="69"/>
      <c r="I15" s="69"/>
      <c r="J15" s="70"/>
      <c r="K15" s="69"/>
      <c r="L15" s="70"/>
      <c r="M15" s="70"/>
      <c r="N15" s="70"/>
      <c r="O15" s="71"/>
    </row>
    <row r="16" spans="3:15" ht="13.5">
      <c r="C16" s="72"/>
      <c r="D16" s="69"/>
      <c r="E16" s="69"/>
      <c r="F16" s="70"/>
      <c r="G16" s="70"/>
      <c r="H16" s="69"/>
      <c r="I16" s="69"/>
      <c r="J16" s="70"/>
      <c r="K16" s="69"/>
      <c r="L16" s="70"/>
      <c r="M16" s="70"/>
      <c r="N16" s="70"/>
      <c r="O16" s="71"/>
    </row>
    <row r="17" spans="3:15" ht="13.5">
      <c r="C17" s="72"/>
      <c r="D17" s="69"/>
      <c r="E17" s="69"/>
      <c r="F17" s="70"/>
      <c r="G17" s="70"/>
      <c r="H17" s="69"/>
      <c r="I17" s="69"/>
      <c r="J17" s="70"/>
      <c r="K17" s="69"/>
      <c r="L17" s="70"/>
      <c r="M17" s="70"/>
      <c r="N17" s="70"/>
      <c r="O17" s="71"/>
    </row>
    <row r="18" spans="3:15" ht="13.5">
      <c r="C18" s="72"/>
      <c r="D18" s="69"/>
      <c r="E18" s="69"/>
      <c r="F18" s="70"/>
      <c r="G18" s="70"/>
      <c r="H18" s="69"/>
      <c r="I18" s="69"/>
      <c r="J18" s="70"/>
      <c r="K18" s="69"/>
      <c r="L18" s="70"/>
      <c r="M18" s="70"/>
      <c r="N18" s="70"/>
      <c r="O18" s="71"/>
    </row>
    <row r="19" spans="3:15" ht="13.5">
      <c r="C19" s="72"/>
      <c r="D19" s="69"/>
      <c r="E19" s="69"/>
      <c r="F19" s="70"/>
      <c r="G19" s="70"/>
      <c r="H19" s="69"/>
      <c r="I19" s="69"/>
      <c r="J19" s="70"/>
      <c r="K19" s="69"/>
      <c r="L19" s="70"/>
      <c r="M19" s="70"/>
      <c r="N19" s="70"/>
      <c r="O19" s="71"/>
    </row>
    <row r="20" spans="3:15" ht="13.5">
      <c r="C20" s="72"/>
      <c r="D20" s="69"/>
      <c r="E20" s="69"/>
      <c r="F20" s="70"/>
      <c r="G20" s="70"/>
      <c r="H20" s="69"/>
      <c r="I20" s="69"/>
      <c r="J20" s="70"/>
      <c r="K20" s="69"/>
      <c r="L20" s="70"/>
      <c r="M20" s="70"/>
      <c r="N20" s="70"/>
      <c r="O20" s="71"/>
    </row>
    <row r="21" spans="3:15" ht="13.5">
      <c r="C21" s="72"/>
      <c r="D21" s="69"/>
      <c r="E21" s="69"/>
      <c r="F21" s="70"/>
      <c r="G21" s="70"/>
      <c r="H21" s="69"/>
      <c r="I21" s="69"/>
      <c r="J21" s="70"/>
      <c r="K21" s="69"/>
      <c r="L21" s="70"/>
      <c r="M21" s="70"/>
      <c r="N21" s="70"/>
      <c r="O21" s="71"/>
    </row>
    <row r="22" spans="3:15" ht="13.5">
      <c r="C22" s="72"/>
      <c r="D22" s="69"/>
      <c r="E22" s="69"/>
      <c r="F22" s="70"/>
      <c r="G22" s="70"/>
      <c r="H22" s="69"/>
      <c r="I22" s="69"/>
      <c r="J22" s="70"/>
      <c r="K22" s="69"/>
      <c r="L22" s="70"/>
      <c r="M22" s="70"/>
      <c r="N22" s="70"/>
      <c r="O22" s="71"/>
    </row>
    <row r="23" spans="3:15" ht="13.5">
      <c r="C23" s="72"/>
      <c r="D23" s="69"/>
      <c r="E23" s="69"/>
      <c r="F23" s="70"/>
      <c r="G23" s="70"/>
      <c r="H23" s="69"/>
      <c r="I23" s="69"/>
      <c r="J23" s="70"/>
      <c r="K23" s="69"/>
      <c r="L23" s="70"/>
      <c r="M23" s="70"/>
      <c r="N23" s="70"/>
      <c r="O23" s="71"/>
    </row>
    <row r="24" spans="3:15" ht="13.5">
      <c r="C24" s="72"/>
      <c r="D24" s="69"/>
      <c r="E24" s="69"/>
      <c r="F24" s="70"/>
      <c r="G24" s="70"/>
      <c r="H24" s="69"/>
      <c r="I24" s="69"/>
      <c r="J24" s="70"/>
      <c r="K24" s="69"/>
      <c r="L24" s="70"/>
      <c r="M24" s="70"/>
      <c r="N24" s="70"/>
      <c r="O24" s="71"/>
    </row>
    <row r="25" spans="3:15" ht="13.5">
      <c r="C25" s="72"/>
      <c r="D25" s="69"/>
      <c r="E25" s="69"/>
      <c r="F25" s="70"/>
      <c r="G25" s="70"/>
      <c r="H25" s="69"/>
      <c r="I25" s="69"/>
      <c r="J25" s="70"/>
      <c r="K25" s="69"/>
      <c r="L25" s="70"/>
      <c r="M25" s="70"/>
      <c r="N25" s="70"/>
      <c r="O25" s="71"/>
    </row>
    <row r="26" spans="3:15" ht="13.5">
      <c r="C26" s="72"/>
      <c r="D26" s="69"/>
      <c r="E26" s="69"/>
      <c r="F26" s="70"/>
      <c r="G26" s="70"/>
      <c r="H26" s="69"/>
      <c r="I26" s="69"/>
      <c r="J26" s="70"/>
      <c r="K26" s="69"/>
      <c r="L26" s="70"/>
      <c r="M26" s="70"/>
      <c r="N26" s="70"/>
      <c r="O26" s="71"/>
    </row>
    <row r="27" spans="3:15" ht="13.5">
      <c r="C27" s="72"/>
      <c r="D27" s="69"/>
      <c r="E27" s="69"/>
      <c r="F27" s="70"/>
      <c r="G27" s="70"/>
      <c r="H27" s="69"/>
      <c r="I27" s="69"/>
      <c r="J27" s="70"/>
      <c r="K27" s="69"/>
      <c r="L27" s="70"/>
      <c r="M27" s="70"/>
      <c r="N27" s="70"/>
      <c r="O27" s="71"/>
    </row>
    <row r="28" spans="3:15" ht="13.5">
      <c r="C28" s="72"/>
      <c r="D28" s="69"/>
      <c r="E28" s="69"/>
      <c r="F28" s="70"/>
      <c r="G28" s="70"/>
      <c r="H28" s="69"/>
      <c r="I28" s="69"/>
      <c r="J28" s="70"/>
      <c r="K28" s="69"/>
      <c r="L28" s="70"/>
      <c r="M28" s="70"/>
      <c r="N28" s="70"/>
      <c r="O28" s="71"/>
    </row>
    <row r="29" spans="3:15" ht="13.5">
      <c r="C29" s="72"/>
      <c r="D29" s="69"/>
      <c r="E29" s="69"/>
      <c r="F29" s="70"/>
      <c r="G29" s="70"/>
      <c r="H29" s="69"/>
      <c r="I29" s="69"/>
      <c r="J29" s="70"/>
      <c r="K29" s="69"/>
      <c r="L29" s="70"/>
      <c r="M29" s="70"/>
      <c r="N29" s="70"/>
      <c r="O29" s="71"/>
    </row>
    <row r="30" spans="3:15" ht="13.5">
      <c r="C30" s="72"/>
      <c r="D30" s="69"/>
      <c r="E30" s="69"/>
      <c r="F30" s="70"/>
      <c r="G30" s="70"/>
      <c r="H30" s="69"/>
      <c r="I30" s="69"/>
      <c r="J30" s="70"/>
      <c r="K30" s="69"/>
      <c r="L30" s="70"/>
      <c r="M30" s="70"/>
      <c r="N30" s="70"/>
      <c r="O30" s="71"/>
    </row>
    <row r="31" spans="3:15" ht="13.5">
      <c r="C31" s="72"/>
      <c r="D31" s="69"/>
      <c r="E31" s="69"/>
      <c r="F31" s="70"/>
      <c r="G31" s="70"/>
      <c r="H31" s="69"/>
      <c r="I31" s="69"/>
      <c r="J31" s="70"/>
      <c r="K31" s="69"/>
      <c r="L31" s="70"/>
      <c r="M31" s="70"/>
      <c r="N31" s="70"/>
      <c r="O31" s="71"/>
    </row>
    <row r="32" spans="3:15" ht="13.5">
      <c r="C32" s="72"/>
      <c r="D32" s="69"/>
      <c r="E32" s="69"/>
      <c r="F32" s="70"/>
      <c r="G32" s="70"/>
      <c r="H32" s="69"/>
      <c r="I32" s="69"/>
      <c r="J32" s="70"/>
      <c r="K32" s="69"/>
      <c r="L32" s="70"/>
      <c r="M32" s="70"/>
      <c r="N32" s="70"/>
      <c r="O32" s="71"/>
    </row>
    <row r="33" spans="3:15" ht="13.5">
      <c r="C33" s="72"/>
      <c r="D33" s="69"/>
      <c r="E33" s="69"/>
      <c r="F33" s="70"/>
      <c r="G33" s="70"/>
      <c r="H33" s="69"/>
      <c r="I33" s="69"/>
      <c r="J33" s="70"/>
      <c r="K33" s="69"/>
      <c r="L33" s="70"/>
      <c r="M33" s="70"/>
      <c r="N33" s="70"/>
      <c r="O33" s="71"/>
    </row>
    <row r="34" spans="3:15" ht="13.5">
      <c r="C34" s="72"/>
      <c r="D34" s="69"/>
      <c r="E34" s="69"/>
      <c r="F34" s="70"/>
      <c r="G34" s="70"/>
      <c r="H34" s="69"/>
      <c r="I34" s="69"/>
      <c r="J34" s="70"/>
      <c r="K34" s="69"/>
      <c r="L34" s="70"/>
      <c r="M34" s="70"/>
      <c r="N34" s="70"/>
      <c r="O34" s="71"/>
    </row>
    <row r="35" spans="3:15" ht="13.5">
      <c r="C35" s="72"/>
      <c r="D35" s="69"/>
      <c r="E35" s="69"/>
      <c r="F35" s="70"/>
      <c r="G35" s="70"/>
      <c r="H35" s="69"/>
      <c r="I35" s="69"/>
      <c r="J35" s="70"/>
      <c r="K35" s="69"/>
      <c r="L35" s="70"/>
      <c r="M35" s="70"/>
      <c r="N35" s="70"/>
      <c r="O35" s="71"/>
    </row>
    <row r="36" spans="3:15" ht="13.5">
      <c r="C36" s="72"/>
      <c r="D36" s="69"/>
      <c r="E36" s="69"/>
      <c r="F36" s="70"/>
      <c r="G36" s="70"/>
      <c r="H36" s="69"/>
      <c r="I36" s="69"/>
      <c r="J36" s="70"/>
      <c r="K36" s="69"/>
      <c r="L36" s="70"/>
      <c r="M36" s="70"/>
      <c r="N36" s="70"/>
      <c r="O36" s="71"/>
    </row>
    <row r="37" spans="3:15" ht="13.5">
      <c r="C37" s="72"/>
      <c r="D37" s="69"/>
      <c r="E37" s="69"/>
      <c r="F37" s="70"/>
      <c r="G37" s="70"/>
      <c r="H37" s="69"/>
      <c r="I37" s="69"/>
      <c r="J37" s="70"/>
      <c r="K37" s="69"/>
      <c r="L37" s="70"/>
      <c r="M37" s="70"/>
      <c r="N37" s="70"/>
      <c r="O37" s="71"/>
    </row>
    <row r="38" spans="3:15" ht="13.5">
      <c r="C38" s="72"/>
      <c r="D38" s="69"/>
      <c r="E38" s="69"/>
      <c r="F38" s="70"/>
      <c r="G38" s="70"/>
      <c r="H38" s="69"/>
      <c r="I38" s="69"/>
      <c r="J38" s="70"/>
      <c r="K38" s="69"/>
      <c r="L38" s="70"/>
      <c r="M38" s="70"/>
      <c r="N38" s="70"/>
      <c r="O38" s="71"/>
    </row>
    <row r="39" spans="3:15" ht="13.5">
      <c r="C39" s="72"/>
      <c r="D39" s="69"/>
      <c r="E39" s="69"/>
      <c r="F39" s="70"/>
      <c r="G39" s="70"/>
      <c r="H39" s="69"/>
      <c r="I39" s="69"/>
      <c r="J39" s="70"/>
      <c r="K39" s="69"/>
      <c r="L39" s="70"/>
      <c r="M39" s="70"/>
      <c r="N39" s="70"/>
      <c r="O39" s="71"/>
    </row>
    <row r="40" spans="3:15" ht="13.5">
      <c r="C40" s="72"/>
      <c r="D40" s="69"/>
      <c r="E40" s="69"/>
      <c r="F40" s="70"/>
      <c r="G40" s="70"/>
      <c r="H40" s="69"/>
      <c r="I40" s="69"/>
      <c r="J40" s="70"/>
      <c r="K40" s="69"/>
      <c r="L40" s="70"/>
      <c r="M40" s="70"/>
      <c r="N40" s="70"/>
      <c r="O40" s="71"/>
    </row>
    <row r="41" spans="3:15" ht="13.5">
      <c r="C41" s="72"/>
      <c r="D41" s="69"/>
      <c r="E41" s="69"/>
      <c r="F41" s="70"/>
      <c r="G41" s="70"/>
      <c r="H41" s="69"/>
      <c r="I41" s="69"/>
      <c r="J41" s="70"/>
      <c r="K41" s="69"/>
      <c r="L41" s="70"/>
      <c r="M41" s="70"/>
      <c r="N41" s="70"/>
      <c r="O41" s="71"/>
    </row>
    <row r="42" spans="3:15" ht="13.5">
      <c r="C42" s="72"/>
      <c r="D42" s="69"/>
      <c r="E42" s="69"/>
      <c r="F42" s="70"/>
      <c r="G42" s="70"/>
      <c r="H42" s="69"/>
      <c r="I42" s="69"/>
      <c r="J42" s="70"/>
      <c r="K42" s="69"/>
      <c r="L42" s="70"/>
      <c r="M42" s="70"/>
      <c r="N42" s="70"/>
      <c r="O42" s="71"/>
    </row>
    <row r="43" spans="3:15" ht="13.5">
      <c r="C43" s="72"/>
      <c r="D43" s="69"/>
      <c r="E43" s="69"/>
      <c r="F43" s="70"/>
      <c r="G43" s="70"/>
      <c r="H43" s="69"/>
      <c r="I43" s="69"/>
      <c r="J43" s="70"/>
      <c r="K43" s="69"/>
      <c r="L43" s="70"/>
      <c r="M43" s="70"/>
      <c r="N43" s="70"/>
      <c r="O43" s="71"/>
    </row>
    <row r="44" spans="3:15" ht="13.5">
      <c r="C44" s="72"/>
      <c r="D44" s="69"/>
      <c r="E44" s="69"/>
      <c r="F44" s="70"/>
      <c r="G44" s="70"/>
      <c r="H44" s="69"/>
      <c r="I44" s="69"/>
      <c r="J44" s="70"/>
      <c r="K44" s="69"/>
      <c r="L44" s="70"/>
      <c r="M44" s="70"/>
      <c r="N44" s="70"/>
      <c r="O44" s="71"/>
    </row>
    <row r="45" spans="3:15" ht="13.5">
      <c r="C45" s="72"/>
      <c r="D45" s="69"/>
      <c r="E45" s="69"/>
      <c r="F45" s="70"/>
      <c r="G45" s="70"/>
      <c r="H45" s="69"/>
      <c r="I45" s="69"/>
      <c r="J45" s="70"/>
      <c r="K45" s="69"/>
      <c r="L45" s="70"/>
      <c r="M45" s="70"/>
      <c r="N45" s="70"/>
      <c r="O45" s="71"/>
    </row>
    <row r="46" spans="3:15" ht="13.5">
      <c r="C46" s="72"/>
      <c r="D46" s="69"/>
      <c r="E46" s="69"/>
      <c r="F46" s="70"/>
      <c r="G46" s="70"/>
      <c r="H46" s="69"/>
      <c r="I46" s="69"/>
      <c r="J46" s="70"/>
      <c r="K46" s="69"/>
      <c r="L46" s="70"/>
      <c r="M46" s="70"/>
      <c r="N46" s="70"/>
      <c r="O46" s="71"/>
    </row>
    <row r="47" spans="3:15" ht="13.5">
      <c r="C47" s="72"/>
      <c r="D47" s="69"/>
      <c r="E47" s="69"/>
      <c r="F47" s="70"/>
      <c r="G47" s="70"/>
      <c r="H47" s="69"/>
      <c r="I47" s="69"/>
      <c r="J47" s="70"/>
      <c r="K47" s="69"/>
      <c r="L47" s="70"/>
      <c r="M47" s="70"/>
      <c r="N47" s="70"/>
      <c r="O47" s="71"/>
    </row>
    <row r="48" spans="3:15" ht="13.5">
      <c r="C48" s="72"/>
      <c r="D48" s="69"/>
      <c r="E48" s="69"/>
      <c r="F48" s="70"/>
      <c r="G48" s="70"/>
      <c r="H48" s="69"/>
      <c r="I48" s="69"/>
      <c r="J48" s="70"/>
      <c r="K48" s="69"/>
      <c r="L48" s="70"/>
      <c r="M48" s="70"/>
      <c r="N48" s="70"/>
      <c r="O48" s="71"/>
    </row>
    <row r="49" spans="3:15" ht="13.5">
      <c r="C49" s="72"/>
      <c r="D49" s="69"/>
      <c r="E49" s="69"/>
      <c r="F49" s="70"/>
      <c r="G49" s="70"/>
      <c r="H49" s="69"/>
      <c r="I49" s="69"/>
      <c r="J49" s="70"/>
      <c r="K49" s="69"/>
      <c r="L49" s="70"/>
      <c r="M49" s="70"/>
      <c r="N49" s="70"/>
      <c r="O49" s="71"/>
    </row>
    <row r="50" spans="3:15" ht="13.5">
      <c r="C50" s="72"/>
      <c r="D50" s="69"/>
      <c r="E50" s="69"/>
      <c r="F50" s="70"/>
      <c r="G50" s="70"/>
      <c r="H50" s="69"/>
      <c r="I50" s="69"/>
      <c r="J50" s="70"/>
      <c r="K50" s="69"/>
      <c r="L50" s="70"/>
      <c r="M50" s="70"/>
      <c r="N50" s="70"/>
      <c r="O50" s="71"/>
    </row>
    <row r="51" spans="3:15" ht="13.5">
      <c r="C51" s="72"/>
      <c r="D51" s="69"/>
      <c r="E51" s="69"/>
      <c r="F51" s="70"/>
      <c r="G51" s="70"/>
      <c r="H51" s="69"/>
      <c r="I51" s="69"/>
      <c r="J51" s="70"/>
      <c r="K51" s="69"/>
      <c r="L51" s="70"/>
      <c r="M51" s="70"/>
      <c r="N51" s="70"/>
      <c r="O51" s="71"/>
    </row>
    <row r="52" spans="3:15" ht="13.5">
      <c r="C52" s="72"/>
      <c r="D52" s="69"/>
      <c r="E52" s="69"/>
      <c r="F52" s="70"/>
      <c r="G52" s="70"/>
      <c r="H52" s="69"/>
      <c r="I52" s="69"/>
      <c r="J52" s="70"/>
      <c r="K52" s="69"/>
      <c r="L52" s="70"/>
      <c r="M52" s="70"/>
      <c r="N52" s="70"/>
      <c r="O52" s="71"/>
    </row>
    <row r="53" spans="3:15" ht="13.5">
      <c r="C53" s="72"/>
      <c r="D53" s="69"/>
      <c r="E53" s="69"/>
      <c r="F53" s="70"/>
      <c r="G53" s="70"/>
      <c r="H53" s="69"/>
      <c r="I53" s="69"/>
      <c r="J53" s="70"/>
      <c r="K53" s="69"/>
      <c r="L53" s="70"/>
      <c r="M53" s="70"/>
      <c r="N53" s="70"/>
      <c r="O53" s="71"/>
    </row>
    <row r="54" spans="3:15" ht="13.5">
      <c r="C54" s="72"/>
      <c r="D54" s="69"/>
      <c r="E54" s="69"/>
      <c r="F54" s="70"/>
      <c r="G54" s="70"/>
      <c r="H54" s="69"/>
      <c r="I54" s="69"/>
      <c r="J54" s="70"/>
      <c r="K54" s="69"/>
      <c r="L54" s="70"/>
      <c r="M54" s="70"/>
      <c r="N54" s="70"/>
      <c r="O54" s="71"/>
    </row>
    <row r="55" spans="3:15" ht="13.5">
      <c r="C55" s="72"/>
      <c r="D55" s="69"/>
      <c r="E55" s="69"/>
      <c r="F55" s="70"/>
      <c r="G55" s="70"/>
      <c r="H55" s="69"/>
      <c r="I55" s="69"/>
      <c r="J55" s="70"/>
      <c r="K55" s="69"/>
      <c r="L55" s="70"/>
      <c r="M55" s="70"/>
      <c r="N55" s="70"/>
      <c r="O55" s="71"/>
    </row>
    <row r="56" spans="3:15" ht="13.5">
      <c r="C56" s="72"/>
      <c r="D56" s="69"/>
      <c r="E56" s="69"/>
      <c r="F56" s="70"/>
      <c r="G56" s="70"/>
      <c r="H56" s="69"/>
      <c r="I56" s="69"/>
      <c r="J56" s="70"/>
      <c r="K56" s="69"/>
      <c r="L56" s="70"/>
      <c r="M56" s="70"/>
      <c r="N56" s="70"/>
      <c r="O56" s="71"/>
    </row>
    <row r="57" spans="3:15" ht="13.5">
      <c r="C57" s="72"/>
      <c r="D57" s="69"/>
      <c r="E57" s="69"/>
      <c r="F57" s="70"/>
      <c r="G57" s="70"/>
      <c r="H57" s="69"/>
      <c r="I57" s="69"/>
      <c r="J57" s="70"/>
      <c r="K57" s="69"/>
      <c r="L57" s="70"/>
      <c r="M57" s="70"/>
      <c r="N57" s="70"/>
      <c r="O57" s="71"/>
    </row>
    <row r="58" spans="3:15" ht="13.5">
      <c r="C58" s="72"/>
      <c r="D58" s="69"/>
      <c r="E58" s="69"/>
      <c r="F58" s="70"/>
      <c r="G58" s="70"/>
      <c r="H58" s="69"/>
      <c r="I58" s="69"/>
      <c r="J58" s="70"/>
      <c r="K58" s="69"/>
      <c r="L58" s="70"/>
      <c r="M58" s="70"/>
      <c r="N58" s="70"/>
      <c r="O58" s="71"/>
    </row>
    <row r="59" spans="3:15" ht="13.5">
      <c r="C59" s="72"/>
      <c r="D59" s="69"/>
      <c r="E59" s="69"/>
      <c r="F59" s="70"/>
      <c r="G59" s="70"/>
      <c r="H59" s="69"/>
      <c r="I59" s="69"/>
      <c r="J59" s="70"/>
      <c r="K59" s="69"/>
      <c r="L59" s="70"/>
      <c r="M59" s="70"/>
      <c r="N59" s="70"/>
      <c r="O59" s="71"/>
    </row>
    <row r="60" spans="3:15" ht="13.5">
      <c r="C60" s="72"/>
      <c r="D60" s="69"/>
      <c r="E60" s="69"/>
      <c r="F60" s="70"/>
      <c r="G60" s="70"/>
      <c r="H60" s="69"/>
      <c r="I60" s="69"/>
      <c r="J60" s="70"/>
      <c r="K60" s="69"/>
      <c r="L60" s="70"/>
      <c r="M60" s="70"/>
      <c r="N60" s="70"/>
      <c r="O60" s="71"/>
    </row>
    <row r="61" spans="3:15" ht="13.5">
      <c r="C61" s="72"/>
      <c r="D61" s="69"/>
      <c r="E61" s="69"/>
      <c r="F61" s="70"/>
      <c r="G61" s="70"/>
      <c r="H61" s="69"/>
      <c r="I61" s="69"/>
      <c r="J61" s="70"/>
      <c r="K61" s="69"/>
      <c r="L61" s="70"/>
      <c r="M61" s="70"/>
      <c r="N61" s="70"/>
      <c r="O61" s="71"/>
    </row>
    <row r="62" spans="3:15" ht="13.5">
      <c r="C62" s="72"/>
      <c r="D62" s="69"/>
      <c r="E62" s="69"/>
      <c r="F62" s="70"/>
      <c r="G62" s="70"/>
      <c r="H62" s="69"/>
      <c r="I62" s="69"/>
      <c r="J62" s="70"/>
      <c r="K62" s="69"/>
      <c r="L62" s="70"/>
      <c r="M62" s="70"/>
      <c r="N62" s="70"/>
      <c r="O62" s="71"/>
    </row>
    <row r="63" spans="3:15" ht="13.5">
      <c r="C63" s="72"/>
      <c r="D63" s="69"/>
      <c r="E63" s="69"/>
      <c r="F63" s="70"/>
      <c r="G63" s="70"/>
      <c r="H63" s="69"/>
      <c r="I63" s="69"/>
      <c r="J63" s="70"/>
      <c r="K63" s="69"/>
      <c r="L63" s="70"/>
      <c r="M63" s="70"/>
      <c r="N63" s="70"/>
      <c r="O63" s="71"/>
    </row>
    <row r="64" spans="3:15" ht="13.5">
      <c r="C64" s="72"/>
      <c r="D64" s="69"/>
      <c r="E64" s="69"/>
      <c r="F64" s="70"/>
      <c r="G64" s="70"/>
      <c r="H64" s="69"/>
      <c r="I64" s="69"/>
      <c r="J64" s="70"/>
      <c r="K64" s="69"/>
      <c r="L64" s="70"/>
      <c r="M64" s="70"/>
      <c r="N64" s="70"/>
      <c r="O64" s="71"/>
    </row>
    <row r="65" spans="3:15" ht="13.5">
      <c r="C65" s="72"/>
      <c r="D65" s="69"/>
      <c r="E65" s="69"/>
      <c r="F65" s="70"/>
      <c r="G65" s="70"/>
      <c r="H65" s="69"/>
      <c r="I65" s="69"/>
      <c r="J65" s="70"/>
      <c r="K65" s="69"/>
      <c r="L65" s="70"/>
      <c r="M65" s="70"/>
      <c r="N65" s="70"/>
      <c r="O65" s="71"/>
    </row>
    <row r="66" spans="3:15" ht="13.5">
      <c r="C66" s="72"/>
      <c r="D66" s="69"/>
      <c r="E66" s="69"/>
      <c r="F66" s="70"/>
      <c r="G66" s="70"/>
      <c r="H66" s="69"/>
      <c r="I66" s="69"/>
      <c r="J66" s="70"/>
      <c r="K66" s="69"/>
      <c r="L66" s="70"/>
      <c r="M66" s="70"/>
      <c r="N66" s="70"/>
      <c r="O66" s="71"/>
    </row>
    <row r="67" spans="3:15" ht="13.5">
      <c r="C67" s="72"/>
      <c r="D67" s="69"/>
      <c r="E67" s="69"/>
      <c r="F67" s="70"/>
      <c r="G67" s="70"/>
      <c r="H67" s="69"/>
      <c r="I67" s="69"/>
      <c r="J67" s="70"/>
      <c r="K67" s="69"/>
      <c r="L67" s="70"/>
      <c r="M67" s="70"/>
      <c r="N67" s="70"/>
      <c r="O67" s="71"/>
    </row>
    <row r="68" spans="3:15" ht="13.5">
      <c r="C68" s="72"/>
      <c r="D68" s="69"/>
      <c r="E68" s="69"/>
      <c r="F68" s="70"/>
      <c r="G68" s="70"/>
      <c r="H68" s="69"/>
      <c r="I68" s="69"/>
      <c r="J68" s="70"/>
      <c r="K68" s="69"/>
      <c r="L68" s="70"/>
      <c r="M68" s="70"/>
      <c r="N68" s="70"/>
      <c r="O68" s="71"/>
    </row>
    <row r="69" spans="3:15" ht="13.5">
      <c r="C69" s="72"/>
      <c r="D69" s="69"/>
      <c r="E69" s="69"/>
      <c r="F69" s="70"/>
      <c r="G69" s="70"/>
      <c r="H69" s="69"/>
      <c r="I69" s="69"/>
      <c r="J69" s="70"/>
      <c r="K69" s="69"/>
      <c r="L69" s="70"/>
      <c r="M69" s="70"/>
      <c r="N69" s="70"/>
      <c r="O69" s="71"/>
    </row>
    <row r="70" spans="3:15" ht="13.5">
      <c r="C70" s="72"/>
      <c r="D70" s="69"/>
      <c r="E70" s="69"/>
      <c r="F70" s="70"/>
      <c r="G70" s="70"/>
      <c r="H70" s="69"/>
      <c r="I70" s="69"/>
      <c r="J70" s="70"/>
      <c r="K70" s="69"/>
      <c r="L70" s="70"/>
      <c r="M70" s="70"/>
      <c r="N70" s="70"/>
      <c r="O70" s="71"/>
    </row>
    <row r="71" spans="3:15" ht="13.5">
      <c r="C71" s="72"/>
      <c r="D71" s="69"/>
      <c r="E71" s="69"/>
      <c r="F71" s="70"/>
      <c r="G71" s="70"/>
      <c r="H71" s="69"/>
      <c r="I71" s="69"/>
      <c r="J71" s="70"/>
      <c r="K71" s="69"/>
      <c r="L71" s="70"/>
      <c r="M71" s="70"/>
      <c r="N71" s="70"/>
      <c r="O71" s="71"/>
    </row>
    <row r="72" spans="3:15" ht="13.5">
      <c r="C72" s="72"/>
      <c r="D72" s="69"/>
      <c r="E72" s="69"/>
      <c r="F72" s="70"/>
      <c r="G72" s="70"/>
      <c r="H72" s="69"/>
      <c r="I72" s="69"/>
      <c r="J72" s="70"/>
      <c r="K72" s="69"/>
      <c r="L72" s="70"/>
      <c r="M72" s="70"/>
      <c r="N72" s="70"/>
      <c r="O72" s="71"/>
    </row>
    <row r="73" spans="3:15" ht="13.5">
      <c r="C73" s="72"/>
      <c r="D73" s="69"/>
      <c r="E73" s="69"/>
      <c r="F73" s="70"/>
      <c r="G73" s="70"/>
      <c r="H73" s="69"/>
      <c r="I73" s="69"/>
      <c r="J73" s="70"/>
      <c r="K73" s="69"/>
      <c r="L73" s="70"/>
      <c r="M73" s="70"/>
      <c r="N73" s="70"/>
      <c r="O73" s="71"/>
    </row>
    <row r="74" spans="3:15" ht="13.5">
      <c r="C74" s="72"/>
      <c r="D74" s="69"/>
      <c r="E74" s="69"/>
      <c r="F74" s="70"/>
      <c r="G74" s="70"/>
      <c r="H74" s="69"/>
      <c r="I74" s="69"/>
      <c r="J74" s="70"/>
      <c r="K74" s="69"/>
      <c r="L74" s="70"/>
      <c r="M74" s="70"/>
      <c r="N74" s="70"/>
      <c r="O74" s="71"/>
    </row>
    <row r="75" spans="3:15" ht="13.5">
      <c r="C75" s="72"/>
      <c r="D75" s="69"/>
      <c r="E75" s="69"/>
      <c r="F75" s="70"/>
      <c r="G75" s="70"/>
      <c r="H75" s="69"/>
      <c r="I75" s="69"/>
      <c r="J75" s="70"/>
      <c r="K75" s="69"/>
      <c r="L75" s="70"/>
      <c r="M75" s="70"/>
      <c r="N75" s="70"/>
      <c r="O75" s="71"/>
    </row>
    <row r="76" spans="3:15" ht="13.5">
      <c r="C76" s="72"/>
      <c r="D76" s="69"/>
      <c r="E76" s="69"/>
      <c r="F76" s="70"/>
      <c r="G76" s="70"/>
      <c r="H76" s="69"/>
      <c r="I76" s="69"/>
      <c r="J76" s="70"/>
      <c r="K76" s="69"/>
      <c r="L76" s="70"/>
      <c r="M76" s="70"/>
      <c r="N76" s="70"/>
      <c r="O76" s="71"/>
    </row>
    <row r="77" spans="3:15" ht="13.5">
      <c r="C77" s="72"/>
      <c r="D77" s="69"/>
      <c r="E77" s="69"/>
      <c r="F77" s="70"/>
      <c r="G77" s="70"/>
      <c r="H77" s="69"/>
      <c r="I77" s="69"/>
      <c r="J77" s="70"/>
      <c r="K77" s="69"/>
      <c r="L77" s="70"/>
      <c r="M77" s="70"/>
      <c r="N77" s="70"/>
      <c r="O77" s="71"/>
    </row>
    <row r="78" spans="3:15" ht="13.5">
      <c r="C78" s="72"/>
      <c r="D78" s="69"/>
      <c r="E78" s="69"/>
      <c r="F78" s="70"/>
      <c r="G78" s="70"/>
      <c r="H78" s="69"/>
      <c r="I78" s="69"/>
      <c r="J78" s="70"/>
      <c r="K78" s="69"/>
      <c r="L78" s="70"/>
      <c r="M78" s="70"/>
      <c r="N78" s="70"/>
      <c r="O78" s="71"/>
    </row>
    <row r="79" spans="3:15" ht="13.5">
      <c r="C79" s="72"/>
      <c r="D79" s="69"/>
      <c r="E79" s="69"/>
      <c r="F79" s="70"/>
      <c r="G79" s="70"/>
      <c r="H79" s="69"/>
      <c r="I79" s="69"/>
      <c r="J79" s="70"/>
      <c r="K79" s="69"/>
      <c r="L79" s="70"/>
      <c r="M79" s="70"/>
      <c r="N79" s="70"/>
      <c r="O79" s="71"/>
    </row>
    <row r="80" spans="3:15" ht="13.5">
      <c r="C80" s="72"/>
      <c r="D80" s="69"/>
      <c r="E80" s="69"/>
      <c r="F80" s="70"/>
      <c r="G80" s="70"/>
      <c r="H80" s="69"/>
      <c r="I80" s="69"/>
      <c r="J80" s="70"/>
      <c r="K80" s="69"/>
      <c r="L80" s="70"/>
      <c r="M80" s="70"/>
      <c r="N80" s="70"/>
      <c r="O80" s="71"/>
    </row>
    <row r="81" spans="3:15" ht="13.5">
      <c r="C81" s="72"/>
      <c r="D81" s="69"/>
      <c r="E81" s="69"/>
      <c r="F81" s="70"/>
      <c r="G81" s="70"/>
      <c r="H81" s="69"/>
      <c r="I81" s="69"/>
      <c r="J81" s="70"/>
      <c r="K81" s="69"/>
      <c r="L81" s="70"/>
      <c r="M81" s="70"/>
      <c r="N81" s="70"/>
      <c r="O81" s="71"/>
    </row>
    <row r="82" spans="3:15" ht="13.5">
      <c r="C82" s="72"/>
      <c r="D82" s="69"/>
      <c r="E82" s="69"/>
      <c r="F82" s="70"/>
      <c r="G82" s="70"/>
      <c r="H82" s="69"/>
      <c r="I82" s="69"/>
      <c r="J82" s="70"/>
      <c r="K82" s="69"/>
      <c r="L82" s="70"/>
      <c r="M82" s="70"/>
      <c r="N82" s="70"/>
      <c r="O82" s="71"/>
    </row>
    <row r="83" spans="3:15" ht="13.5">
      <c r="C83" s="72"/>
      <c r="D83" s="69"/>
      <c r="E83" s="69"/>
      <c r="F83" s="70"/>
      <c r="G83" s="70"/>
      <c r="H83" s="69"/>
      <c r="I83" s="69"/>
      <c r="J83" s="70"/>
      <c r="K83" s="69"/>
      <c r="L83" s="70"/>
      <c r="M83" s="70"/>
      <c r="N83" s="70"/>
      <c r="O83" s="71"/>
    </row>
    <row r="84" spans="3:15" ht="13.5">
      <c r="C84" s="72"/>
      <c r="D84" s="69"/>
      <c r="E84" s="69"/>
      <c r="F84" s="70"/>
      <c r="G84" s="70"/>
      <c r="H84" s="69"/>
      <c r="I84" s="69"/>
      <c r="J84" s="70"/>
      <c r="K84" s="69"/>
      <c r="L84" s="70"/>
      <c r="M84" s="70"/>
      <c r="N84" s="70"/>
      <c r="O84" s="71"/>
    </row>
    <row r="85" spans="3:15" ht="13.5">
      <c r="C85" s="72"/>
      <c r="D85" s="69"/>
      <c r="E85" s="69"/>
      <c r="F85" s="70"/>
      <c r="G85" s="70"/>
      <c r="H85" s="69"/>
      <c r="I85" s="69"/>
      <c r="J85" s="70"/>
      <c r="K85" s="69"/>
      <c r="L85" s="70"/>
      <c r="M85" s="70"/>
      <c r="N85" s="70"/>
      <c r="O85" s="71"/>
    </row>
    <row r="86" spans="3:15" ht="13.5">
      <c r="C86" s="72"/>
      <c r="D86" s="69"/>
      <c r="E86" s="69"/>
      <c r="F86" s="70"/>
      <c r="G86" s="70"/>
      <c r="H86" s="69"/>
      <c r="I86" s="69"/>
      <c r="J86" s="70"/>
      <c r="K86" s="69"/>
      <c r="L86" s="70"/>
      <c r="M86" s="70"/>
      <c r="N86" s="70"/>
      <c r="O86" s="71"/>
    </row>
    <row r="87" spans="3:15" ht="13.5">
      <c r="C87" s="72"/>
      <c r="D87" s="69"/>
      <c r="E87" s="69"/>
      <c r="F87" s="70"/>
      <c r="G87" s="70"/>
      <c r="H87" s="69"/>
      <c r="I87" s="69"/>
      <c r="J87" s="70"/>
      <c r="K87" s="69"/>
      <c r="L87" s="70"/>
      <c r="M87" s="70"/>
      <c r="N87" s="70"/>
      <c r="O87" s="71"/>
    </row>
    <row r="88" spans="3:15" ht="13.5">
      <c r="C88" s="72"/>
      <c r="D88" s="69"/>
      <c r="E88" s="69"/>
      <c r="F88" s="70"/>
      <c r="G88" s="70"/>
      <c r="H88" s="69"/>
      <c r="I88" s="69"/>
      <c r="J88" s="70"/>
      <c r="K88" s="69"/>
      <c r="L88" s="70"/>
      <c r="M88" s="70"/>
      <c r="N88" s="70"/>
      <c r="O88" s="71"/>
    </row>
    <row r="89" spans="3:15" ht="13.5">
      <c r="C89" s="72"/>
      <c r="D89" s="69"/>
      <c r="E89" s="69"/>
      <c r="F89" s="70"/>
      <c r="G89" s="70"/>
      <c r="H89" s="69"/>
      <c r="I89" s="69"/>
      <c r="J89" s="70"/>
      <c r="K89" s="69"/>
      <c r="L89" s="70"/>
      <c r="M89" s="70"/>
      <c r="N89" s="70"/>
      <c r="O89" s="71"/>
    </row>
    <row r="90" spans="3:15" ht="13.5">
      <c r="C90" s="72"/>
      <c r="D90" s="69"/>
      <c r="E90" s="69"/>
      <c r="F90" s="70"/>
      <c r="G90" s="70"/>
      <c r="H90" s="69"/>
      <c r="I90" s="69"/>
      <c r="J90" s="70"/>
      <c r="K90" s="69"/>
      <c r="L90" s="70"/>
      <c r="M90" s="70"/>
      <c r="N90" s="70"/>
      <c r="O90" s="71"/>
    </row>
    <row r="91" spans="3:15" ht="13.5">
      <c r="C91" s="72"/>
      <c r="D91" s="69"/>
      <c r="E91" s="69"/>
      <c r="F91" s="70"/>
      <c r="G91" s="70"/>
      <c r="H91" s="69"/>
      <c r="I91" s="69"/>
      <c r="J91" s="70"/>
      <c r="K91" s="69"/>
      <c r="L91" s="70"/>
      <c r="M91" s="70"/>
      <c r="N91" s="70"/>
      <c r="O91" s="71"/>
    </row>
    <row r="92" spans="3:15" ht="13.5">
      <c r="C92" s="72"/>
      <c r="D92" s="69"/>
      <c r="E92" s="69"/>
      <c r="F92" s="70"/>
      <c r="G92" s="70"/>
      <c r="H92" s="69"/>
      <c r="I92" s="69"/>
      <c r="J92" s="70"/>
      <c r="K92" s="69"/>
      <c r="L92" s="70"/>
      <c r="M92" s="70"/>
      <c r="N92" s="70"/>
      <c r="O92" s="71"/>
    </row>
    <row r="93" spans="3:15" ht="13.5">
      <c r="C93" s="72"/>
      <c r="D93" s="69"/>
      <c r="E93" s="69"/>
      <c r="F93" s="70"/>
      <c r="G93" s="70"/>
      <c r="H93" s="69"/>
      <c r="I93" s="69"/>
      <c r="J93" s="70"/>
      <c r="K93" s="69"/>
      <c r="L93" s="70"/>
      <c r="M93" s="70"/>
      <c r="N93" s="70"/>
      <c r="O93" s="71"/>
    </row>
    <row r="94" spans="3:15" ht="13.5">
      <c r="C94" s="72"/>
      <c r="D94" s="69"/>
      <c r="E94" s="69"/>
      <c r="F94" s="70"/>
      <c r="G94" s="70"/>
      <c r="H94" s="69"/>
      <c r="I94" s="69"/>
      <c r="J94" s="70"/>
      <c r="K94" s="69"/>
      <c r="L94" s="70"/>
      <c r="M94" s="70"/>
      <c r="N94" s="70"/>
      <c r="O94" s="71"/>
    </row>
    <row r="95" spans="3:15" ht="13.5">
      <c r="C95" s="72"/>
      <c r="D95" s="69"/>
      <c r="E95" s="69"/>
      <c r="F95" s="70"/>
      <c r="G95" s="70"/>
      <c r="H95" s="69"/>
      <c r="I95" s="69"/>
      <c r="J95" s="70"/>
      <c r="K95" s="69"/>
      <c r="L95" s="70"/>
      <c r="M95" s="70"/>
      <c r="N95" s="70"/>
      <c r="O95" s="71"/>
    </row>
    <row r="96" spans="3:15" ht="13.5">
      <c r="C96" s="72"/>
      <c r="D96" s="69"/>
      <c r="E96" s="69"/>
      <c r="F96" s="70"/>
      <c r="G96" s="70"/>
      <c r="H96" s="69"/>
      <c r="I96" s="69"/>
      <c r="J96" s="70"/>
      <c r="K96" s="69"/>
      <c r="L96" s="70"/>
      <c r="M96" s="70"/>
      <c r="N96" s="70"/>
      <c r="O96" s="71"/>
    </row>
    <row r="97" spans="3:15" ht="13.5">
      <c r="C97" s="72"/>
      <c r="D97" s="69"/>
      <c r="E97" s="69"/>
      <c r="F97" s="70"/>
      <c r="G97" s="70"/>
      <c r="H97" s="69"/>
      <c r="I97" s="69"/>
      <c r="J97" s="70"/>
      <c r="K97" s="69"/>
      <c r="L97" s="70"/>
      <c r="M97" s="70"/>
      <c r="N97" s="70"/>
      <c r="O97" s="71"/>
    </row>
    <row r="98" spans="3:15" ht="13.5">
      <c r="C98" s="72"/>
      <c r="D98" s="69"/>
      <c r="E98" s="69"/>
      <c r="F98" s="70"/>
      <c r="G98" s="70"/>
      <c r="H98" s="69"/>
      <c r="I98" s="69"/>
      <c r="J98" s="70"/>
      <c r="K98" s="69"/>
      <c r="L98" s="70"/>
      <c r="M98" s="70"/>
      <c r="N98" s="70"/>
      <c r="O98" s="71"/>
    </row>
    <row r="99" spans="3:15" ht="13.5">
      <c r="C99" s="72"/>
      <c r="D99" s="69"/>
      <c r="E99" s="69"/>
      <c r="F99" s="70"/>
      <c r="G99" s="70"/>
      <c r="H99" s="69"/>
      <c r="I99" s="69"/>
      <c r="J99" s="70"/>
      <c r="K99" s="69"/>
      <c r="L99" s="70"/>
      <c r="M99" s="70"/>
      <c r="N99" s="70"/>
      <c r="O99" s="71"/>
    </row>
    <row r="100" spans="3:15" ht="13.5">
      <c r="C100" s="72"/>
      <c r="D100" s="69"/>
      <c r="E100" s="69"/>
      <c r="F100" s="70"/>
      <c r="G100" s="70"/>
      <c r="H100" s="69"/>
      <c r="I100" s="69"/>
      <c r="J100" s="70"/>
      <c r="K100" s="69"/>
      <c r="L100" s="70"/>
      <c r="M100" s="70"/>
      <c r="N100" s="70"/>
      <c r="O100" s="71"/>
    </row>
    <row r="101" spans="3:15" ht="13.5">
      <c r="C101" s="72"/>
      <c r="D101" s="69"/>
      <c r="E101" s="69"/>
      <c r="F101" s="70"/>
      <c r="G101" s="70"/>
      <c r="H101" s="69"/>
      <c r="I101" s="69"/>
      <c r="J101" s="70"/>
      <c r="K101" s="69"/>
      <c r="L101" s="70"/>
      <c r="M101" s="70"/>
      <c r="N101" s="70"/>
      <c r="O101" s="71"/>
    </row>
    <row r="102" spans="3:15" ht="13.5">
      <c r="C102" s="72"/>
      <c r="D102" s="69"/>
      <c r="E102" s="69"/>
      <c r="F102" s="70"/>
      <c r="G102" s="70"/>
      <c r="H102" s="69"/>
      <c r="I102" s="69"/>
      <c r="J102" s="70"/>
      <c r="K102" s="69"/>
      <c r="L102" s="70"/>
      <c r="M102" s="70"/>
      <c r="N102" s="70"/>
      <c r="O102" s="71"/>
    </row>
    <row r="103" spans="3:15" ht="13.5">
      <c r="C103" s="72"/>
      <c r="D103" s="69"/>
      <c r="E103" s="69"/>
      <c r="F103" s="70"/>
      <c r="G103" s="70"/>
      <c r="H103" s="69"/>
      <c r="I103" s="69"/>
      <c r="J103" s="70"/>
      <c r="K103" s="69"/>
      <c r="L103" s="70"/>
      <c r="M103" s="70"/>
      <c r="N103" s="70"/>
      <c r="O103" s="71"/>
    </row>
    <row r="104" spans="3:15" ht="13.5">
      <c r="C104" s="72"/>
      <c r="D104" s="69"/>
      <c r="E104" s="69"/>
      <c r="F104" s="70"/>
      <c r="G104" s="70"/>
      <c r="H104" s="69"/>
      <c r="I104" s="69"/>
      <c r="J104" s="70"/>
      <c r="K104" s="69"/>
      <c r="L104" s="70"/>
      <c r="M104" s="70"/>
      <c r="N104" s="70"/>
      <c r="O104" s="71"/>
    </row>
    <row r="105" spans="3:15" ht="13.5">
      <c r="C105" s="72"/>
      <c r="D105" s="69"/>
      <c r="E105" s="69"/>
      <c r="F105" s="70"/>
      <c r="G105" s="70"/>
      <c r="H105" s="69"/>
      <c r="I105" s="69"/>
      <c r="J105" s="70"/>
      <c r="K105" s="69"/>
      <c r="L105" s="70"/>
      <c r="M105" s="70"/>
      <c r="N105" s="70"/>
      <c r="O105" s="71"/>
    </row>
    <row r="106" spans="3:15" ht="13.5">
      <c r="C106" s="72"/>
      <c r="D106" s="69"/>
      <c r="E106" s="69"/>
      <c r="F106" s="70"/>
      <c r="G106" s="70"/>
      <c r="H106" s="69"/>
      <c r="I106" s="69"/>
      <c r="J106" s="70"/>
      <c r="K106" s="69"/>
      <c r="L106" s="70"/>
      <c r="M106" s="70"/>
      <c r="N106" s="70"/>
      <c r="O106" s="71"/>
    </row>
    <row r="107" spans="3:15" ht="13.5">
      <c r="C107" s="72"/>
      <c r="D107" s="69"/>
      <c r="E107" s="69"/>
      <c r="F107" s="70"/>
      <c r="G107" s="70"/>
      <c r="H107" s="69"/>
      <c r="I107" s="69"/>
      <c r="J107" s="70"/>
      <c r="K107" s="69"/>
      <c r="L107" s="70"/>
      <c r="M107" s="70"/>
      <c r="N107" s="70"/>
      <c r="O107" s="71"/>
    </row>
    <row r="108" spans="3:15" ht="13.5">
      <c r="C108" s="72"/>
      <c r="D108" s="69"/>
      <c r="E108" s="69"/>
      <c r="F108" s="70"/>
      <c r="G108" s="70"/>
      <c r="H108" s="69"/>
      <c r="I108" s="69"/>
      <c r="J108" s="70"/>
      <c r="K108" s="69"/>
      <c r="L108" s="70"/>
      <c r="M108" s="70"/>
      <c r="N108" s="70"/>
      <c r="O108" s="71"/>
    </row>
    <row r="109" spans="3:15" ht="13.5">
      <c r="C109" s="72"/>
      <c r="D109" s="69"/>
      <c r="E109" s="69"/>
      <c r="F109" s="70"/>
      <c r="G109" s="70"/>
      <c r="H109" s="69"/>
      <c r="I109" s="69"/>
      <c r="J109" s="70"/>
      <c r="K109" s="69"/>
      <c r="L109" s="70"/>
      <c r="M109" s="70"/>
      <c r="N109" s="70"/>
      <c r="O109" s="71"/>
    </row>
    <row r="110" spans="3:15" ht="13.5">
      <c r="C110" s="72"/>
      <c r="D110" s="69"/>
      <c r="E110" s="69"/>
      <c r="F110" s="70"/>
      <c r="G110" s="70"/>
      <c r="H110" s="69"/>
      <c r="I110" s="69"/>
      <c r="J110" s="70"/>
      <c r="K110" s="69"/>
      <c r="L110" s="70"/>
      <c r="M110" s="70"/>
      <c r="N110" s="70"/>
      <c r="O110" s="71"/>
    </row>
    <row r="111" spans="3:15" ht="13.5">
      <c r="C111" s="72"/>
      <c r="D111" s="69"/>
      <c r="E111" s="69"/>
      <c r="F111" s="70"/>
      <c r="G111" s="70"/>
      <c r="H111" s="69"/>
      <c r="I111" s="69"/>
      <c r="J111" s="70"/>
      <c r="K111" s="69"/>
      <c r="L111" s="70"/>
      <c r="M111" s="70"/>
      <c r="N111" s="70"/>
      <c r="O111" s="71"/>
    </row>
    <row r="112" spans="3:15" ht="13.5">
      <c r="C112" s="72"/>
      <c r="D112" s="69"/>
      <c r="E112" s="69"/>
      <c r="F112" s="70"/>
      <c r="G112" s="70"/>
      <c r="H112" s="69"/>
      <c r="I112" s="69"/>
      <c r="J112" s="70"/>
      <c r="K112" s="69"/>
      <c r="L112" s="70"/>
      <c r="M112" s="70"/>
      <c r="N112" s="70"/>
      <c r="O112" s="71"/>
    </row>
    <row r="113" spans="3:15" ht="13.5">
      <c r="C113" s="72"/>
      <c r="D113" s="69"/>
      <c r="E113" s="69"/>
      <c r="F113" s="70"/>
      <c r="G113" s="70"/>
      <c r="H113" s="69"/>
      <c r="I113" s="69"/>
      <c r="J113" s="70"/>
      <c r="K113" s="69"/>
      <c r="L113" s="70"/>
      <c r="M113" s="70"/>
      <c r="N113" s="70"/>
      <c r="O113" s="71"/>
    </row>
    <row r="114" spans="3:15" ht="13.5">
      <c r="C114" s="72"/>
      <c r="D114" s="69"/>
      <c r="E114" s="69"/>
      <c r="F114" s="70"/>
      <c r="G114" s="70"/>
      <c r="H114" s="69"/>
      <c r="I114" s="69"/>
      <c r="J114" s="70"/>
      <c r="K114" s="69"/>
      <c r="L114" s="70"/>
      <c r="M114" s="70"/>
      <c r="N114" s="70"/>
      <c r="O114" s="71"/>
    </row>
    <row r="115" spans="3:15" ht="13.5">
      <c r="C115" s="72"/>
      <c r="D115" s="69"/>
      <c r="E115" s="69"/>
      <c r="F115" s="70"/>
      <c r="G115" s="70"/>
      <c r="H115" s="69"/>
      <c r="I115" s="69"/>
      <c r="J115" s="70"/>
      <c r="K115" s="69"/>
      <c r="L115" s="70"/>
      <c r="M115" s="70"/>
      <c r="N115" s="70"/>
      <c r="O115" s="71"/>
    </row>
    <row r="116" spans="3:15" ht="13.5">
      <c r="C116" s="72"/>
      <c r="D116" s="69"/>
      <c r="E116" s="69"/>
      <c r="F116" s="70"/>
      <c r="G116" s="70"/>
      <c r="H116" s="69"/>
      <c r="I116" s="69"/>
      <c r="J116" s="70"/>
      <c r="K116" s="69"/>
      <c r="L116" s="70"/>
      <c r="M116" s="70"/>
      <c r="N116" s="70"/>
      <c r="O116" s="71"/>
    </row>
    <row r="117" spans="3:15" ht="13.5">
      <c r="C117" s="72"/>
      <c r="D117" s="69"/>
      <c r="E117" s="69"/>
      <c r="F117" s="70"/>
      <c r="G117" s="70"/>
      <c r="H117" s="69"/>
      <c r="I117" s="69"/>
      <c r="J117" s="70"/>
      <c r="K117" s="69"/>
      <c r="L117" s="70"/>
      <c r="M117" s="70"/>
      <c r="N117" s="70"/>
      <c r="O117" s="71"/>
    </row>
    <row r="118" spans="3:15" ht="13.5">
      <c r="C118" s="72"/>
      <c r="D118" s="69"/>
      <c r="E118" s="69"/>
      <c r="F118" s="70"/>
      <c r="G118" s="70"/>
      <c r="H118" s="69"/>
      <c r="I118" s="69"/>
      <c r="J118" s="70"/>
      <c r="K118" s="69"/>
      <c r="L118" s="70"/>
      <c r="M118" s="70"/>
      <c r="N118" s="70"/>
      <c r="O118" s="71"/>
    </row>
    <row r="119" spans="3:15" ht="13.5">
      <c r="C119" s="72"/>
      <c r="D119" s="69"/>
      <c r="E119" s="69"/>
      <c r="F119" s="70"/>
      <c r="G119" s="70"/>
      <c r="H119" s="69"/>
      <c r="I119" s="69"/>
      <c r="J119" s="70"/>
      <c r="K119" s="69"/>
      <c r="L119" s="70"/>
      <c r="M119" s="70"/>
      <c r="N119" s="70"/>
      <c r="O119" s="71"/>
    </row>
    <row r="120" spans="3:15" ht="13.5">
      <c r="C120" s="72"/>
      <c r="D120" s="69"/>
      <c r="E120" s="69"/>
      <c r="F120" s="70"/>
      <c r="G120" s="70"/>
      <c r="H120" s="69"/>
      <c r="I120" s="69"/>
      <c r="J120" s="70"/>
      <c r="K120" s="69"/>
      <c r="L120" s="70"/>
      <c r="M120" s="70"/>
      <c r="N120" s="70"/>
      <c r="O120" s="71"/>
    </row>
    <row r="121" spans="3:15" ht="13.5">
      <c r="C121" s="72"/>
      <c r="D121" s="69"/>
      <c r="E121" s="69"/>
      <c r="F121" s="70"/>
      <c r="G121" s="70"/>
      <c r="H121" s="69"/>
      <c r="I121" s="69"/>
      <c r="J121" s="70"/>
      <c r="K121" s="69"/>
      <c r="L121" s="70"/>
      <c r="M121" s="70"/>
      <c r="N121" s="70"/>
      <c r="O121" s="71"/>
    </row>
    <row r="122" spans="3:15" ht="13.5">
      <c r="C122" s="72"/>
      <c r="D122" s="69"/>
      <c r="E122" s="69"/>
      <c r="F122" s="70"/>
      <c r="G122" s="70"/>
      <c r="H122" s="69"/>
      <c r="I122" s="69"/>
      <c r="J122" s="70"/>
      <c r="K122" s="69"/>
      <c r="L122" s="70"/>
      <c r="M122" s="70"/>
      <c r="N122" s="70"/>
      <c r="O122" s="71"/>
    </row>
    <row r="123" spans="3:15" ht="13.5">
      <c r="C123" s="72"/>
      <c r="D123" s="69"/>
      <c r="E123" s="69"/>
      <c r="F123" s="70"/>
      <c r="G123" s="70"/>
      <c r="H123" s="69"/>
      <c r="I123" s="69"/>
      <c r="J123" s="70"/>
      <c r="K123" s="69"/>
      <c r="L123" s="70"/>
      <c r="M123" s="70"/>
      <c r="N123" s="70"/>
      <c r="O123" s="71"/>
    </row>
    <row r="124" spans="3:15" ht="13.5">
      <c r="C124" s="72"/>
      <c r="D124" s="69"/>
      <c r="E124" s="69"/>
      <c r="F124" s="70"/>
      <c r="G124" s="70"/>
      <c r="H124" s="69"/>
      <c r="I124" s="69"/>
      <c r="J124" s="70"/>
      <c r="K124" s="69"/>
      <c r="L124" s="70"/>
      <c r="M124" s="70"/>
      <c r="N124" s="70"/>
      <c r="O124" s="71"/>
    </row>
    <row r="125" spans="3:15" ht="13.5">
      <c r="C125" s="72"/>
      <c r="D125" s="69"/>
      <c r="E125" s="69"/>
      <c r="F125" s="70"/>
      <c r="G125" s="70"/>
      <c r="H125" s="69"/>
      <c r="I125" s="69"/>
      <c r="J125" s="70"/>
      <c r="K125" s="69"/>
      <c r="L125" s="70"/>
      <c r="M125" s="70"/>
      <c r="N125" s="70"/>
      <c r="O125" s="71"/>
    </row>
    <row r="126" spans="3:15" ht="13.5">
      <c r="C126" s="72"/>
      <c r="D126" s="69"/>
      <c r="E126" s="69"/>
      <c r="F126" s="70"/>
      <c r="G126" s="70"/>
      <c r="H126" s="69"/>
      <c r="I126" s="69"/>
      <c r="J126" s="70"/>
      <c r="K126" s="69"/>
      <c r="L126" s="70"/>
      <c r="M126" s="70"/>
      <c r="N126" s="70"/>
      <c r="O126" s="71"/>
    </row>
    <row r="127" spans="3:15" ht="13.5">
      <c r="C127" s="72"/>
      <c r="D127" s="69"/>
      <c r="E127" s="69"/>
      <c r="F127" s="70"/>
      <c r="G127" s="70"/>
      <c r="H127" s="69"/>
      <c r="I127" s="69"/>
      <c r="J127" s="70"/>
      <c r="K127" s="69"/>
      <c r="L127" s="70"/>
      <c r="M127" s="70"/>
      <c r="N127" s="70"/>
      <c r="O127" s="71"/>
    </row>
    <row r="128" spans="3:15" ht="13.5">
      <c r="C128" s="72"/>
      <c r="D128" s="69"/>
      <c r="E128" s="69"/>
      <c r="F128" s="70"/>
      <c r="G128" s="70"/>
      <c r="H128" s="69"/>
      <c r="I128" s="69"/>
      <c r="J128" s="70"/>
      <c r="K128" s="69"/>
      <c r="L128" s="70"/>
      <c r="M128" s="70"/>
      <c r="N128" s="70"/>
      <c r="O128" s="71"/>
    </row>
    <row r="129" spans="3:15" ht="13.5">
      <c r="C129" s="72"/>
      <c r="D129" s="69"/>
      <c r="E129" s="69"/>
      <c r="F129" s="70"/>
      <c r="G129" s="70"/>
      <c r="H129" s="69"/>
      <c r="I129" s="69"/>
      <c r="J129" s="70"/>
      <c r="K129" s="69"/>
      <c r="L129" s="70"/>
      <c r="M129" s="70"/>
      <c r="N129" s="70"/>
      <c r="O129" s="71"/>
    </row>
    <row r="130" spans="3:15" ht="13.5">
      <c r="C130" s="72"/>
      <c r="D130" s="69"/>
      <c r="E130" s="69"/>
      <c r="F130" s="70"/>
      <c r="G130" s="70"/>
      <c r="H130" s="69"/>
      <c r="I130" s="69"/>
      <c r="J130" s="70"/>
      <c r="K130" s="69"/>
      <c r="L130" s="70"/>
      <c r="M130" s="70"/>
      <c r="N130" s="70"/>
      <c r="O130" s="71"/>
    </row>
    <row r="131" spans="3:15" ht="13.5">
      <c r="C131" s="72"/>
      <c r="D131" s="69"/>
      <c r="E131" s="69"/>
      <c r="F131" s="70"/>
      <c r="G131" s="70"/>
      <c r="H131" s="69"/>
      <c r="I131" s="69"/>
      <c r="J131" s="70"/>
      <c r="K131" s="69"/>
      <c r="L131" s="70"/>
      <c r="M131" s="70"/>
      <c r="N131" s="70"/>
      <c r="O131" s="71"/>
    </row>
    <row r="132" spans="3:15" ht="13.5">
      <c r="C132" s="72"/>
      <c r="D132" s="69"/>
      <c r="E132" s="69"/>
      <c r="F132" s="70"/>
      <c r="G132" s="70"/>
      <c r="H132" s="69"/>
      <c r="I132" s="69"/>
      <c r="J132" s="70"/>
      <c r="K132" s="69"/>
      <c r="L132" s="70"/>
      <c r="M132" s="70"/>
      <c r="N132" s="70"/>
      <c r="O132" s="71"/>
    </row>
    <row r="133" spans="3:15" ht="13.5">
      <c r="C133" s="72"/>
      <c r="D133" s="69"/>
      <c r="E133" s="69"/>
      <c r="F133" s="70"/>
      <c r="G133" s="70"/>
      <c r="H133" s="69"/>
      <c r="I133" s="69"/>
      <c r="J133" s="70"/>
      <c r="K133" s="69"/>
      <c r="L133" s="70"/>
      <c r="M133" s="70"/>
      <c r="N133" s="70"/>
      <c r="O133" s="71"/>
    </row>
    <row r="134" spans="3:15" ht="13.5">
      <c r="C134" s="72"/>
      <c r="D134" s="69"/>
      <c r="E134" s="69"/>
      <c r="F134" s="70"/>
      <c r="G134" s="70"/>
      <c r="H134" s="69"/>
      <c r="I134" s="69"/>
      <c r="J134" s="70"/>
      <c r="K134" s="69"/>
      <c r="L134" s="70"/>
      <c r="M134" s="70"/>
      <c r="N134" s="70"/>
      <c r="O134" s="71"/>
    </row>
    <row r="135" spans="3:15" ht="13.5">
      <c r="C135" s="72"/>
      <c r="D135" s="69"/>
      <c r="E135" s="69"/>
      <c r="F135" s="70"/>
      <c r="G135" s="70"/>
      <c r="H135" s="69"/>
      <c r="I135" s="69"/>
      <c r="J135" s="70"/>
      <c r="K135" s="69"/>
      <c r="L135" s="70"/>
      <c r="M135" s="70"/>
      <c r="N135" s="70"/>
      <c r="O135" s="71"/>
    </row>
    <row r="136" spans="3:15" ht="13.5">
      <c r="C136" s="72"/>
      <c r="D136" s="69"/>
      <c r="E136" s="69"/>
      <c r="F136" s="70"/>
      <c r="G136" s="70"/>
      <c r="H136" s="69"/>
      <c r="I136" s="69"/>
      <c r="J136" s="70"/>
      <c r="K136" s="69"/>
      <c r="L136" s="70"/>
      <c r="M136" s="70"/>
      <c r="N136" s="70"/>
      <c r="O136" s="71"/>
    </row>
    <row r="137" spans="3:15" ht="13.5">
      <c r="C137" s="72"/>
      <c r="D137" s="69"/>
      <c r="E137" s="69"/>
      <c r="F137" s="70"/>
      <c r="G137" s="70"/>
      <c r="H137" s="69"/>
      <c r="I137" s="69"/>
      <c r="J137" s="70"/>
      <c r="K137" s="69"/>
      <c r="L137" s="70"/>
      <c r="M137" s="70"/>
      <c r="N137" s="70"/>
      <c r="O137" s="71"/>
    </row>
    <row r="138" spans="3:15" ht="13.5">
      <c r="C138" s="72"/>
      <c r="D138" s="69"/>
      <c r="E138" s="69"/>
      <c r="F138" s="70"/>
      <c r="G138" s="70"/>
      <c r="H138" s="69"/>
      <c r="I138" s="69"/>
      <c r="J138" s="70"/>
      <c r="K138" s="69"/>
      <c r="L138" s="70"/>
      <c r="M138" s="70"/>
      <c r="N138" s="70"/>
      <c r="O138" s="71"/>
    </row>
    <row r="139" spans="3:15" ht="13.5">
      <c r="C139" s="72"/>
      <c r="D139" s="69"/>
      <c r="E139" s="69"/>
      <c r="F139" s="70"/>
      <c r="G139" s="70"/>
      <c r="H139" s="69"/>
      <c r="I139" s="69"/>
      <c r="J139" s="70"/>
      <c r="K139" s="69"/>
      <c r="L139" s="70"/>
      <c r="M139" s="70"/>
      <c r="N139" s="70"/>
      <c r="O139" s="71"/>
    </row>
    <row r="140" spans="3:15" ht="13.5">
      <c r="C140" s="72"/>
      <c r="D140" s="69"/>
      <c r="E140" s="69"/>
      <c r="F140" s="70"/>
      <c r="G140" s="70"/>
      <c r="H140" s="69"/>
      <c r="I140" s="69"/>
      <c r="J140" s="70"/>
      <c r="K140" s="69"/>
      <c r="L140" s="70"/>
      <c r="M140" s="70"/>
      <c r="N140" s="70"/>
      <c r="O140" s="71"/>
    </row>
    <row r="141" spans="3:15" ht="13.5">
      <c r="C141" s="72"/>
      <c r="D141" s="69"/>
      <c r="E141" s="69"/>
      <c r="F141" s="70"/>
      <c r="G141" s="70"/>
      <c r="H141" s="69"/>
      <c r="I141" s="69"/>
      <c r="J141" s="70"/>
      <c r="K141" s="69"/>
      <c r="L141" s="70"/>
      <c r="M141" s="70"/>
      <c r="N141" s="70"/>
      <c r="O141" s="71"/>
    </row>
    <row r="142" spans="3:15" ht="13.5">
      <c r="C142" s="72"/>
      <c r="D142" s="69"/>
      <c r="E142" s="69"/>
      <c r="F142" s="70"/>
      <c r="G142" s="70"/>
      <c r="H142" s="69"/>
      <c r="I142" s="69"/>
      <c r="J142" s="70"/>
      <c r="K142" s="69"/>
      <c r="L142" s="70"/>
      <c r="M142" s="70"/>
      <c r="N142" s="70"/>
      <c r="O142" s="71"/>
    </row>
    <row r="143" spans="3:15" ht="13.5">
      <c r="C143" s="72"/>
      <c r="D143" s="69"/>
      <c r="E143" s="69"/>
      <c r="F143" s="70"/>
      <c r="G143" s="70"/>
      <c r="H143" s="69"/>
      <c r="I143" s="69"/>
      <c r="J143" s="70"/>
      <c r="K143" s="69"/>
      <c r="L143" s="70"/>
      <c r="M143" s="70"/>
      <c r="N143" s="70"/>
      <c r="O143" s="71"/>
    </row>
    <row r="144" spans="3:15" ht="13.5">
      <c r="C144" s="72"/>
      <c r="D144" s="69"/>
      <c r="E144" s="69"/>
      <c r="F144" s="70"/>
      <c r="G144" s="70"/>
      <c r="H144" s="69"/>
      <c r="I144" s="69"/>
      <c r="J144" s="70"/>
      <c r="K144" s="69"/>
      <c r="L144" s="70"/>
      <c r="M144" s="70"/>
      <c r="N144" s="70"/>
      <c r="O144" s="71"/>
    </row>
    <row r="145" spans="3:15" ht="13.5">
      <c r="C145" s="72"/>
      <c r="D145" s="69"/>
      <c r="E145" s="69"/>
      <c r="F145" s="70"/>
      <c r="G145" s="70"/>
      <c r="H145" s="69"/>
      <c r="I145" s="69"/>
      <c r="J145" s="70"/>
      <c r="K145" s="69"/>
      <c r="L145" s="70"/>
      <c r="M145" s="70"/>
      <c r="N145" s="70"/>
      <c r="O145" s="71"/>
    </row>
    <row r="146" spans="3:15" ht="13.5">
      <c r="C146" s="72"/>
      <c r="D146" s="69"/>
      <c r="E146" s="69"/>
      <c r="F146" s="70"/>
      <c r="G146" s="70"/>
      <c r="H146" s="69"/>
      <c r="I146" s="69"/>
      <c r="J146" s="70"/>
      <c r="K146" s="69"/>
      <c r="L146" s="70"/>
      <c r="M146" s="70"/>
      <c r="N146" s="70"/>
      <c r="O146" s="71"/>
    </row>
    <row r="147" spans="3:15" ht="13.5">
      <c r="C147" s="72"/>
      <c r="D147" s="69"/>
      <c r="E147" s="69"/>
      <c r="F147" s="70"/>
      <c r="G147" s="70"/>
      <c r="H147" s="69"/>
      <c r="I147" s="69"/>
      <c r="J147" s="70"/>
      <c r="K147" s="69"/>
      <c r="L147" s="70"/>
      <c r="M147" s="70"/>
      <c r="N147" s="70"/>
      <c r="O147" s="71"/>
    </row>
    <row r="148" spans="3:15" ht="13.5">
      <c r="C148" s="72"/>
      <c r="D148" s="69"/>
      <c r="E148" s="69"/>
      <c r="F148" s="70"/>
      <c r="G148" s="70"/>
      <c r="H148" s="69"/>
      <c r="I148" s="69"/>
      <c r="J148" s="70"/>
      <c r="K148" s="69"/>
      <c r="L148" s="70"/>
      <c r="M148" s="70"/>
      <c r="N148" s="70"/>
      <c r="O148" s="71"/>
    </row>
    <row r="149" spans="3:15" ht="13.5">
      <c r="C149" s="72"/>
      <c r="D149" s="69"/>
      <c r="E149" s="69"/>
      <c r="F149" s="70"/>
      <c r="G149" s="70"/>
      <c r="H149" s="69"/>
      <c r="I149" s="69"/>
      <c r="J149" s="70"/>
      <c r="K149" s="69"/>
      <c r="L149" s="70"/>
      <c r="M149" s="70"/>
      <c r="N149" s="70"/>
      <c r="O149" s="71"/>
    </row>
    <row r="150" spans="3:15" ht="13.5">
      <c r="C150" s="72"/>
      <c r="D150" s="69"/>
      <c r="E150" s="69"/>
      <c r="F150" s="70"/>
      <c r="G150" s="70"/>
      <c r="H150" s="69"/>
      <c r="I150" s="69"/>
      <c r="J150" s="70"/>
      <c r="K150" s="69"/>
      <c r="L150" s="70"/>
      <c r="M150" s="70"/>
      <c r="N150" s="70"/>
      <c r="O150" s="71"/>
    </row>
    <row r="151" spans="3:15" ht="13.5">
      <c r="C151" s="72"/>
      <c r="D151" s="69"/>
      <c r="E151" s="69"/>
      <c r="F151" s="70"/>
      <c r="G151" s="70"/>
      <c r="H151" s="69"/>
      <c r="I151" s="69"/>
      <c r="J151" s="70"/>
      <c r="K151" s="69"/>
      <c r="L151" s="70"/>
      <c r="M151" s="70"/>
      <c r="N151" s="70"/>
      <c r="O151" s="71"/>
    </row>
    <row r="152" spans="3:15" ht="13.5">
      <c r="C152" s="72"/>
      <c r="D152" s="69"/>
      <c r="E152" s="69"/>
      <c r="F152" s="70"/>
      <c r="G152" s="70"/>
      <c r="H152" s="69"/>
      <c r="I152" s="69"/>
      <c r="J152" s="70"/>
      <c r="K152" s="69"/>
      <c r="L152" s="70"/>
      <c r="M152" s="70"/>
      <c r="N152" s="70"/>
      <c r="O152" s="71"/>
    </row>
    <row r="153" spans="3:15" ht="13.5">
      <c r="C153" s="72"/>
      <c r="D153" s="69"/>
      <c r="E153" s="69"/>
      <c r="F153" s="70"/>
      <c r="G153" s="70"/>
      <c r="H153" s="69"/>
      <c r="I153" s="69"/>
      <c r="J153" s="70"/>
      <c r="K153" s="69"/>
      <c r="L153" s="70"/>
      <c r="M153" s="70"/>
      <c r="N153" s="70"/>
      <c r="O153" s="71"/>
    </row>
    <row r="154" spans="3:15" ht="13.5">
      <c r="C154" s="72"/>
      <c r="D154" s="69"/>
      <c r="E154" s="69"/>
      <c r="F154" s="70"/>
      <c r="G154" s="70"/>
      <c r="H154" s="69"/>
      <c r="I154" s="69"/>
      <c r="J154" s="70"/>
      <c r="K154" s="69"/>
      <c r="L154" s="70"/>
      <c r="M154" s="70"/>
      <c r="N154" s="70"/>
      <c r="O154" s="71"/>
    </row>
    <row r="155" spans="3:15" ht="13.5">
      <c r="C155" s="72"/>
      <c r="D155" s="69"/>
      <c r="E155" s="69"/>
      <c r="F155" s="70"/>
      <c r="G155" s="70"/>
      <c r="H155" s="69"/>
      <c r="I155" s="69"/>
      <c r="J155" s="70"/>
      <c r="K155" s="69"/>
      <c r="L155" s="70"/>
      <c r="M155" s="70"/>
      <c r="N155" s="70"/>
      <c r="O155" s="71"/>
    </row>
    <row r="156" spans="3:15" ht="13.5">
      <c r="C156" s="72"/>
      <c r="D156" s="69"/>
      <c r="E156" s="69"/>
      <c r="F156" s="70"/>
      <c r="G156" s="70"/>
      <c r="H156" s="69"/>
      <c r="I156" s="69"/>
      <c r="J156" s="70"/>
      <c r="K156" s="69"/>
      <c r="L156" s="70"/>
      <c r="M156" s="70"/>
      <c r="N156" s="70"/>
      <c r="O156" s="71"/>
    </row>
    <row r="157" spans="3:15" ht="13.5">
      <c r="C157" s="72"/>
      <c r="D157" s="69"/>
      <c r="E157" s="69"/>
      <c r="F157" s="70"/>
      <c r="G157" s="70"/>
      <c r="H157" s="69"/>
      <c r="I157" s="69"/>
      <c r="J157" s="70"/>
      <c r="K157" s="69"/>
      <c r="L157" s="70"/>
      <c r="M157" s="70"/>
      <c r="N157" s="70"/>
      <c r="O157" s="71"/>
    </row>
    <row r="158" spans="3:15" ht="13.5">
      <c r="C158" s="72"/>
      <c r="D158" s="69"/>
      <c r="E158" s="69"/>
      <c r="F158" s="70"/>
      <c r="G158" s="70"/>
      <c r="H158" s="69"/>
      <c r="I158" s="69"/>
      <c r="J158" s="70"/>
      <c r="K158" s="69"/>
      <c r="L158" s="70"/>
      <c r="M158" s="70"/>
      <c r="N158" s="70"/>
      <c r="O158" s="71"/>
    </row>
    <row r="159" spans="3:15" ht="13.5">
      <c r="C159" s="72"/>
      <c r="D159" s="69"/>
      <c r="E159" s="69"/>
      <c r="F159" s="70"/>
      <c r="G159" s="70"/>
      <c r="H159" s="69"/>
      <c r="I159" s="69"/>
      <c r="J159" s="70"/>
      <c r="K159" s="69"/>
      <c r="L159" s="70"/>
      <c r="M159" s="70"/>
      <c r="N159" s="70"/>
      <c r="O159" s="71"/>
    </row>
    <row r="160" spans="3:15" ht="13.5">
      <c r="C160" s="72"/>
      <c r="D160" s="69"/>
      <c r="E160" s="69"/>
      <c r="F160" s="70"/>
      <c r="G160" s="70"/>
      <c r="H160" s="69"/>
      <c r="I160" s="69"/>
      <c r="J160" s="70"/>
      <c r="K160" s="69"/>
      <c r="L160" s="70"/>
      <c r="M160" s="70"/>
      <c r="N160" s="70"/>
      <c r="O160" s="71"/>
    </row>
    <row r="161" spans="3:15" ht="13.5">
      <c r="C161" s="72"/>
      <c r="D161" s="69"/>
      <c r="E161" s="69"/>
      <c r="F161" s="70"/>
      <c r="G161" s="70"/>
      <c r="H161" s="69"/>
      <c r="I161" s="69"/>
      <c r="J161" s="70"/>
      <c r="K161" s="69"/>
      <c r="L161" s="70"/>
      <c r="M161" s="70"/>
      <c r="N161" s="70"/>
      <c r="O161" s="71"/>
    </row>
    <row r="162" spans="3:15" ht="13.5">
      <c r="C162" s="72"/>
      <c r="D162" s="69"/>
      <c r="E162" s="69"/>
      <c r="F162" s="70"/>
      <c r="G162" s="70"/>
      <c r="H162" s="69"/>
      <c r="I162" s="69"/>
      <c r="J162" s="70"/>
      <c r="K162" s="69"/>
      <c r="L162" s="70"/>
      <c r="M162" s="70"/>
      <c r="N162" s="70"/>
      <c r="O162" s="71"/>
    </row>
    <row r="163" spans="3:15" ht="13.5">
      <c r="C163" s="72"/>
      <c r="D163" s="69"/>
      <c r="E163" s="69"/>
      <c r="F163" s="70"/>
      <c r="G163" s="70"/>
      <c r="H163" s="69"/>
      <c r="I163" s="69"/>
      <c r="J163" s="70"/>
      <c r="K163" s="69"/>
      <c r="L163" s="70"/>
      <c r="M163" s="70"/>
      <c r="N163" s="70"/>
      <c r="O163" s="71"/>
    </row>
    <row r="164" spans="3:15" ht="13.5">
      <c r="C164" s="72"/>
      <c r="D164" s="69"/>
      <c r="E164" s="69"/>
      <c r="F164" s="70"/>
      <c r="G164" s="70"/>
      <c r="H164" s="69"/>
      <c r="I164" s="69"/>
      <c r="J164" s="70"/>
      <c r="K164" s="69"/>
      <c r="L164" s="70"/>
      <c r="M164" s="70"/>
      <c r="N164" s="70"/>
      <c r="O164" s="71"/>
    </row>
    <row r="165" spans="3:15" ht="13.5">
      <c r="C165" s="72"/>
      <c r="D165" s="69"/>
      <c r="E165" s="69"/>
      <c r="F165" s="70"/>
      <c r="G165" s="70"/>
      <c r="H165" s="69"/>
      <c r="I165" s="69"/>
      <c r="J165" s="70"/>
      <c r="K165" s="69"/>
      <c r="L165" s="70"/>
      <c r="M165" s="70"/>
      <c r="N165" s="70"/>
      <c r="O165" s="71"/>
    </row>
    <row r="166" spans="3:15" ht="13.5">
      <c r="C166" s="72"/>
      <c r="D166" s="69"/>
      <c r="E166" s="69"/>
      <c r="F166" s="70"/>
      <c r="G166" s="70"/>
      <c r="H166" s="69"/>
      <c r="I166" s="69"/>
      <c r="J166" s="70"/>
      <c r="K166" s="69"/>
      <c r="L166" s="70"/>
      <c r="M166" s="70"/>
      <c r="N166" s="70"/>
      <c r="O166" s="71"/>
    </row>
    <row r="167" spans="3:15" ht="13.5">
      <c r="C167" s="72"/>
      <c r="D167" s="69"/>
      <c r="E167" s="69"/>
      <c r="F167" s="70"/>
      <c r="G167" s="70"/>
      <c r="H167" s="69"/>
      <c r="I167" s="69"/>
      <c r="J167" s="70"/>
      <c r="K167" s="69"/>
      <c r="L167" s="70"/>
      <c r="M167" s="70"/>
      <c r="N167" s="70"/>
      <c r="O167" s="71"/>
    </row>
    <row r="168" spans="3:15" ht="13.5">
      <c r="C168" s="72"/>
      <c r="D168" s="69"/>
      <c r="E168" s="69"/>
      <c r="F168" s="70"/>
      <c r="G168" s="70"/>
      <c r="H168" s="69"/>
      <c r="I168" s="69"/>
      <c r="J168" s="70"/>
      <c r="K168" s="69"/>
      <c r="L168" s="70"/>
      <c r="M168" s="70"/>
      <c r="N168" s="70"/>
      <c r="O168" s="71"/>
    </row>
    <row r="169" spans="3:15" ht="13.5">
      <c r="C169" s="72"/>
      <c r="D169" s="69"/>
      <c r="E169" s="69"/>
      <c r="F169" s="70"/>
      <c r="G169" s="70"/>
      <c r="H169" s="69"/>
      <c r="I169" s="69"/>
      <c r="J169" s="70"/>
      <c r="K169" s="69"/>
      <c r="L169" s="70"/>
      <c r="M169" s="70"/>
      <c r="N169" s="70"/>
      <c r="O169" s="71"/>
    </row>
    <row r="170" spans="3:15" ht="13.5">
      <c r="C170" s="72"/>
      <c r="D170" s="69"/>
      <c r="E170" s="69"/>
      <c r="F170" s="70"/>
      <c r="G170" s="70"/>
      <c r="H170" s="69"/>
      <c r="I170" s="69"/>
      <c r="J170" s="70"/>
      <c r="K170" s="69"/>
      <c r="L170" s="70"/>
      <c r="M170" s="70"/>
      <c r="N170" s="70"/>
      <c r="O170" s="71"/>
    </row>
    <row r="171" spans="3:15" ht="13.5">
      <c r="C171" s="72"/>
      <c r="D171" s="69"/>
      <c r="E171" s="69"/>
      <c r="F171" s="70"/>
      <c r="G171" s="70"/>
      <c r="H171" s="69"/>
      <c r="I171" s="69"/>
      <c r="J171" s="70"/>
      <c r="K171" s="69"/>
      <c r="L171" s="70"/>
      <c r="M171" s="70"/>
      <c r="N171" s="70"/>
      <c r="O171" s="71"/>
    </row>
    <row r="172" spans="3:15" ht="13.5">
      <c r="C172" s="72"/>
      <c r="D172" s="69"/>
      <c r="E172" s="69"/>
      <c r="F172" s="70"/>
      <c r="G172" s="70"/>
      <c r="H172" s="69"/>
      <c r="I172" s="69"/>
      <c r="J172" s="70"/>
      <c r="K172" s="69"/>
      <c r="L172" s="70"/>
      <c r="M172" s="70"/>
      <c r="N172" s="70"/>
      <c r="O172" s="71"/>
    </row>
    <row r="173" spans="3:15" ht="13.5">
      <c r="C173" s="72"/>
      <c r="D173" s="69"/>
      <c r="E173" s="69"/>
      <c r="F173" s="70"/>
      <c r="G173" s="70"/>
      <c r="H173" s="69"/>
      <c r="I173" s="69"/>
      <c r="J173" s="70"/>
      <c r="K173" s="69"/>
      <c r="L173" s="70"/>
      <c r="M173" s="70"/>
      <c r="N173" s="70"/>
      <c r="O173" s="71"/>
    </row>
    <row r="174" spans="3:15" ht="13.5">
      <c r="C174" s="72"/>
      <c r="D174" s="69"/>
      <c r="E174" s="69"/>
      <c r="F174" s="70"/>
      <c r="G174" s="70"/>
      <c r="H174" s="69"/>
      <c r="I174" s="69"/>
      <c r="J174" s="70"/>
      <c r="K174" s="69"/>
      <c r="L174" s="70"/>
      <c r="M174" s="70"/>
      <c r="N174" s="70"/>
      <c r="O174" s="71"/>
    </row>
    <row r="175" spans="3:15" ht="13.5">
      <c r="C175" s="72"/>
      <c r="D175" s="69"/>
      <c r="E175" s="69"/>
      <c r="F175" s="70"/>
      <c r="G175" s="70"/>
      <c r="H175" s="69"/>
      <c r="I175" s="69"/>
      <c r="J175" s="70"/>
      <c r="K175" s="69"/>
      <c r="L175" s="70"/>
      <c r="M175" s="70"/>
      <c r="N175" s="70"/>
      <c r="O175" s="71"/>
    </row>
    <row r="176" spans="3:15" ht="13.5">
      <c r="C176" s="72"/>
      <c r="D176" s="69"/>
      <c r="E176" s="69"/>
      <c r="F176" s="70"/>
      <c r="G176" s="70"/>
      <c r="H176" s="69"/>
      <c r="I176" s="69"/>
      <c r="J176" s="70"/>
      <c r="K176" s="69"/>
      <c r="L176" s="70"/>
      <c r="M176" s="70"/>
      <c r="N176" s="70"/>
      <c r="O176" s="71"/>
    </row>
    <row r="177" spans="3:15" ht="13.5">
      <c r="C177" s="72"/>
      <c r="D177" s="69"/>
      <c r="E177" s="69"/>
      <c r="F177" s="70"/>
      <c r="G177" s="70"/>
      <c r="H177" s="69"/>
      <c r="I177" s="69"/>
      <c r="J177" s="70"/>
      <c r="K177" s="69"/>
      <c r="L177" s="70"/>
      <c r="M177" s="70"/>
      <c r="N177" s="70"/>
      <c r="O177" s="71"/>
    </row>
    <row r="178" spans="3:15" ht="13.5">
      <c r="C178" s="72"/>
      <c r="D178" s="69"/>
      <c r="E178" s="69"/>
      <c r="F178" s="70"/>
      <c r="G178" s="70"/>
      <c r="H178" s="69"/>
      <c r="I178" s="69"/>
      <c r="J178" s="70"/>
      <c r="K178" s="69"/>
      <c r="L178" s="70"/>
      <c r="M178" s="70"/>
      <c r="N178" s="70"/>
      <c r="O178" s="71"/>
    </row>
    <row r="179" spans="3:15" ht="13.5">
      <c r="C179" s="72"/>
      <c r="D179" s="69"/>
      <c r="E179" s="69"/>
      <c r="F179" s="70"/>
      <c r="G179" s="70"/>
      <c r="H179" s="69"/>
      <c r="I179" s="69"/>
      <c r="J179" s="70"/>
      <c r="K179" s="69"/>
      <c r="L179" s="70"/>
      <c r="M179" s="70"/>
      <c r="N179" s="70"/>
      <c r="O179" s="71"/>
    </row>
    <row r="180" spans="3:15" ht="13.5">
      <c r="C180" s="72"/>
      <c r="D180" s="69"/>
      <c r="E180" s="69"/>
      <c r="F180" s="70"/>
      <c r="G180" s="70"/>
      <c r="H180" s="69"/>
      <c r="I180" s="69"/>
      <c r="J180" s="70"/>
      <c r="K180" s="69"/>
      <c r="L180" s="70"/>
      <c r="M180" s="70"/>
      <c r="N180" s="70"/>
      <c r="O180" s="71"/>
    </row>
    <row r="181" spans="3:15" ht="13.5">
      <c r="C181" s="72"/>
      <c r="D181" s="69"/>
      <c r="E181" s="69"/>
      <c r="F181" s="70"/>
      <c r="G181" s="70"/>
      <c r="H181" s="69"/>
      <c r="I181" s="69"/>
      <c r="J181" s="70"/>
      <c r="K181" s="69"/>
      <c r="L181" s="70"/>
      <c r="M181" s="70"/>
      <c r="N181" s="70"/>
      <c r="O181" s="71"/>
    </row>
    <row r="182" spans="3:15" ht="13.5">
      <c r="C182" s="72"/>
      <c r="D182" s="69"/>
      <c r="E182" s="69"/>
      <c r="F182" s="70"/>
      <c r="G182" s="70"/>
      <c r="H182" s="69"/>
      <c r="I182" s="69"/>
      <c r="J182" s="70"/>
      <c r="K182" s="69"/>
      <c r="L182" s="70"/>
      <c r="M182" s="70"/>
      <c r="N182" s="70"/>
      <c r="O182" s="71"/>
    </row>
    <row r="183" spans="3:15" ht="13.5">
      <c r="C183" s="72"/>
      <c r="D183" s="69"/>
      <c r="E183" s="69"/>
      <c r="F183" s="70"/>
      <c r="G183" s="70"/>
      <c r="H183" s="69"/>
      <c r="I183" s="69"/>
      <c r="J183" s="70"/>
      <c r="K183" s="69"/>
      <c r="L183" s="70"/>
      <c r="M183" s="70"/>
      <c r="N183" s="70"/>
      <c r="O183" s="71"/>
    </row>
    <row r="184" spans="3:15" ht="13.5">
      <c r="C184" s="72"/>
      <c r="D184" s="69"/>
      <c r="E184" s="69"/>
      <c r="F184" s="70"/>
      <c r="G184" s="70"/>
      <c r="H184" s="69"/>
      <c r="I184" s="69"/>
      <c r="J184" s="70"/>
      <c r="K184" s="69"/>
      <c r="L184" s="70"/>
      <c r="M184" s="70"/>
      <c r="N184" s="70"/>
      <c r="O184" s="71"/>
    </row>
    <row r="185" spans="3:15" ht="13.5">
      <c r="C185" s="72"/>
      <c r="D185" s="69"/>
      <c r="E185" s="69"/>
      <c r="F185" s="70"/>
      <c r="G185" s="70"/>
      <c r="H185" s="69"/>
      <c r="I185" s="69"/>
      <c r="J185" s="70"/>
      <c r="K185" s="69"/>
      <c r="L185" s="70"/>
      <c r="M185" s="70"/>
      <c r="N185" s="70"/>
      <c r="O185" s="71"/>
    </row>
    <row r="186" spans="3:15" ht="13.5">
      <c r="C186" s="72"/>
      <c r="D186" s="69"/>
      <c r="E186" s="69"/>
      <c r="F186" s="70"/>
      <c r="G186" s="70"/>
      <c r="H186" s="69"/>
      <c r="I186" s="69"/>
      <c r="J186" s="70"/>
      <c r="K186" s="69"/>
      <c r="L186" s="70"/>
      <c r="M186" s="70"/>
      <c r="N186" s="70"/>
      <c r="O186" s="71"/>
    </row>
    <row r="187" spans="3:15" ht="13.5">
      <c r="C187" s="72"/>
      <c r="D187" s="69"/>
      <c r="E187" s="69"/>
      <c r="F187" s="70"/>
      <c r="G187" s="70"/>
      <c r="H187" s="69"/>
      <c r="I187" s="69"/>
      <c r="J187" s="70"/>
      <c r="K187" s="69"/>
      <c r="L187" s="70"/>
      <c r="M187" s="70"/>
      <c r="N187" s="70"/>
      <c r="O187" s="71"/>
    </row>
    <row r="188" spans="3:15" ht="13.5">
      <c r="C188" s="72"/>
      <c r="D188" s="69"/>
      <c r="E188" s="69"/>
      <c r="F188" s="70"/>
      <c r="G188" s="70"/>
      <c r="H188" s="69"/>
      <c r="I188" s="69"/>
      <c r="J188" s="70"/>
      <c r="K188" s="69"/>
      <c r="L188" s="70"/>
      <c r="M188" s="70"/>
      <c r="N188" s="70"/>
      <c r="O188" s="71"/>
    </row>
    <row r="189" spans="3:15" ht="13.5">
      <c r="C189" s="72"/>
      <c r="D189" s="69"/>
      <c r="E189" s="69"/>
      <c r="F189" s="70"/>
      <c r="G189" s="70"/>
      <c r="H189" s="69"/>
      <c r="I189" s="69"/>
      <c r="J189" s="70"/>
      <c r="K189" s="69"/>
      <c r="L189" s="70"/>
      <c r="M189" s="70"/>
      <c r="N189" s="70"/>
      <c r="O189" s="71"/>
    </row>
    <row r="190" spans="3:15" ht="13.5">
      <c r="C190" s="72"/>
      <c r="D190" s="69"/>
      <c r="E190" s="69"/>
      <c r="F190" s="70"/>
      <c r="G190" s="70"/>
      <c r="H190" s="69"/>
      <c r="I190" s="69"/>
      <c r="J190" s="70"/>
      <c r="K190" s="69"/>
      <c r="L190" s="70"/>
      <c r="M190" s="70"/>
      <c r="N190" s="70"/>
      <c r="O190" s="71"/>
    </row>
    <row r="191" spans="3:15" ht="13.5">
      <c r="C191" s="72"/>
      <c r="D191" s="69"/>
      <c r="E191" s="69"/>
      <c r="F191" s="70"/>
      <c r="G191" s="70"/>
      <c r="H191" s="69"/>
      <c r="I191" s="69"/>
      <c r="J191" s="70"/>
      <c r="K191" s="69"/>
      <c r="L191" s="70"/>
      <c r="M191" s="70"/>
      <c r="N191" s="70"/>
      <c r="O191" s="71"/>
    </row>
    <row r="192" spans="3:15" ht="13.5">
      <c r="C192" s="72"/>
      <c r="D192" s="69"/>
      <c r="E192" s="69"/>
      <c r="F192" s="70"/>
      <c r="G192" s="70"/>
      <c r="H192" s="69"/>
      <c r="I192" s="69"/>
      <c r="J192" s="70"/>
      <c r="K192" s="69"/>
      <c r="L192" s="70"/>
      <c r="M192" s="70"/>
      <c r="N192" s="70"/>
      <c r="O192" s="71"/>
    </row>
    <row r="193" spans="3:15" ht="13.5">
      <c r="C193" s="72"/>
      <c r="D193" s="69"/>
      <c r="E193" s="69"/>
      <c r="F193" s="70"/>
      <c r="G193" s="70"/>
      <c r="H193" s="69"/>
      <c r="I193" s="69"/>
      <c r="J193" s="70"/>
      <c r="K193" s="69"/>
      <c r="L193" s="70"/>
      <c r="M193" s="70"/>
      <c r="N193" s="70"/>
      <c r="O193" s="71"/>
    </row>
    <row r="194" spans="3:15" ht="13.5">
      <c r="C194" s="72"/>
      <c r="D194" s="69"/>
      <c r="E194" s="69"/>
      <c r="F194" s="70"/>
      <c r="G194" s="70"/>
      <c r="H194" s="69"/>
      <c r="I194" s="69"/>
      <c r="J194" s="70"/>
      <c r="K194" s="69"/>
      <c r="L194" s="70"/>
      <c r="M194" s="70"/>
      <c r="N194" s="70"/>
      <c r="O194" s="71"/>
    </row>
    <row r="195" spans="3:15" ht="13.5">
      <c r="C195" s="72"/>
      <c r="D195" s="69"/>
      <c r="E195" s="69"/>
      <c r="F195" s="70"/>
      <c r="G195" s="70"/>
      <c r="H195" s="69"/>
      <c r="I195" s="69"/>
      <c r="J195" s="70"/>
      <c r="K195" s="69"/>
      <c r="L195" s="70"/>
      <c r="M195" s="70"/>
      <c r="N195" s="70"/>
      <c r="O195" s="71"/>
    </row>
    <row r="196" spans="3:15" ht="13.5">
      <c r="C196" s="72"/>
      <c r="D196" s="69"/>
      <c r="E196" s="69"/>
      <c r="F196" s="70"/>
      <c r="G196" s="70"/>
      <c r="H196" s="69"/>
      <c r="I196" s="69"/>
      <c r="J196" s="70"/>
      <c r="K196" s="69"/>
      <c r="L196" s="70"/>
      <c r="M196" s="70"/>
      <c r="N196" s="70"/>
      <c r="O196" s="71"/>
    </row>
    <row r="197" spans="3:15" ht="13.5">
      <c r="C197" s="72"/>
      <c r="D197" s="69"/>
      <c r="E197" s="69"/>
      <c r="F197" s="70"/>
      <c r="G197" s="70"/>
      <c r="H197" s="69"/>
      <c r="I197" s="69"/>
      <c r="J197" s="70"/>
      <c r="K197" s="69"/>
      <c r="L197" s="70"/>
      <c r="M197" s="70"/>
      <c r="N197" s="70"/>
      <c r="O197" s="71"/>
    </row>
    <row r="198" spans="3:15" ht="13.5">
      <c r="C198" s="72"/>
      <c r="D198" s="69"/>
      <c r="E198" s="69"/>
      <c r="F198" s="70"/>
      <c r="G198" s="70"/>
      <c r="H198" s="69"/>
      <c r="I198" s="69"/>
      <c r="J198" s="70"/>
      <c r="K198" s="69"/>
      <c r="L198" s="70"/>
      <c r="M198" s="70"/>
      <c r="N198" s="70"/>
      <c r="O198" s="71"/>
    </row>
    <row r="199" spans="3:15" ht="13.5">
      <c r="C199" s="72"/>
      <c r="D199" s="69"/>
      <c r="E199" s="69"/>
      <c r="F199" s="70"/>
      <c r="G199" s="70"/>
      <c r="H199" s="69"/>
      <c r="I199" s="69"/>
      <c r="J199" s="70"/>
      <c r="K199" s="69"/>
      <c r="L199" s="70"/>
      <c r="M199" s="70"/>
      <c r="N199" s="70"/>
      <c r="O199" s="71"/>
    </row>
    <row r="200" spans="3:15" ht="13.5">
      <c r="C200" s="72"/>
      <c r="D200" s="69"/>
      <c r="E200" s="69"/>
      <c r="F200" s="70"/>
      <c r="G200" s="70"/>
      <c r="H200" s="69"/>
      <c r="I200" s="69"/>
      <c r="J200" s="70"/>
      <c r="K200" s="69"/>
      <c r="L200" s="70"/>
      <c r="M200" s="70"/>
      <c r="N200" s="70"/>
      <c r="O200" s="71"/>
    </row>
    <row r="201" spans="3:15" ht="14.25" thickBot="1">
      <c r="C201" s="73"/>
      <c r="D201" s="74"/>
      <c r="E201" s="74"/>
      <c r="F201" s="75"/>
      <c r="G201" s="75"/>
      <c r="H201" s="74"/>
      <c r="I201" s="74"/>
      <c r="J201" s="75"/>
      <c r="K201" s="74"/>
      <c r="L201" s="75"/>
      <c r="M201" s="75"/>
      <c r="N201" s="75"/>
      <c r="O201" s="76"/>
    </row>
  </sheetData>
  <sheetProtection password="8B2F" sheet="1"/>
  <dataValidations count="3">
    <dataValidation allowBlank="1" showInputMessage="1" showErrorMessage="1" imeMode="off" sqref="A6:A65536 A1:A4 H1:O65536 B1:C65536"/>
    <dataValidation allowBlank="1" showInputMessage="1" showErrorMessage="1" imeMode="hiragana" sqref="A5 D1:E65536"/>
    <dataValidation allowBlank="1" showInputMessage="1" showErrorMessage="1" imeMode="halfKatakana" sqref="F1:I65536"/>
  </dataValidations>
  <printOptions/>
  <pageMargins left="0.5905511811023623" right="0" top="0.3937007874015748" bottom="0" header="0.31496062992125984" footer="0.31496062992125984"/>
  <pageSetup fitToHeight="0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PageLayoutView="0" workbookViewId="0" topLeftCell="A1">
      <selection activeCell="R15" sqref="R15"/>
    </sheetView>
  </sheetViews>
  <sheetFormatPr defaultColWidth="8.875" defaultRowHeight="13.5"/>
  <cols>
    <col min="1" max="1" width="4.625" style="0" customWidth="1"/>
    <col min="2" max="2" width="3.375" style="0" customWidth="1"/>
    <col min="3" max="4" width="8.00390625" style="0" customWidth="1"/>
    <col min="5" max="5" width="14.625" style="0" customWidth="1"/>
    <col min="6" max="6" width="8.875" style="0" customWidth="1"/>
    <col min="7" max="7" width="3.625" style="0" customWidth="1"/>
    <col min="8" max="9" width="6.00390625" style="0" customWidth="1"/>
    <col min="10" max="10" width="6.00390625" style="0" hidden="1" customWidth="1"/>
    <col min="11" max="12" width="6.00390625" style="0" customWidth="1"/>
    <col min="13" max="13" width="8.875" style="0" customWidth="1"/>
    <col min="14" max="14" width="8.875" style="0" hidden="1" customWidth="1"/>
    <col min="15" max="15" width="8.875" style="0" customWidth="1"/>
    <col min="16" max="17" width="15.375" style="0" customWidth="1"/>
    <col min="18" max="18" width="8.875" style="0" customWidth="1"/>
    <col min="19" max="19" width="17.625" style="0" customWidth="1"/>
  </cols>
  <sheetData>
    <row r="1" ht="17.25">
      <c r="A1" s="46" t="s">
        <v>119</v>
      </c>
    </row>
    <row r="2" ht="14.25" thickBot="1"/>
    <row r="3" spans="1:15" ht="13.5">
      <c r="A3" s="121" t="s">
        <v>86</v>
      </c>
      <c r="B3" s="122"/>
      <c r="C3" s="122"/>
      <c r="D3" s="122"/>
      <c r="E3" s="122" t="s">
        <v>84</v>
      </c>
      <c r="F3" s="122"/>
      <c r="G3" s="122"/>
      <c r="H3" s="123"/>
      <c r="I3" s="113" t="s">
        <v>90</v>
      </c>
      <c r="J3" s="114"/>
      <c r="K3" s="115"/>
      <c r="L3" s="115"/>
      <c r="M3" s="115"/>
      <c r="N3" s="116"/>
      <c r="O3" s="117"/>
    </row>
    <row r="4" spans="1:15" ht="13.5" customHeight="1">
      <c r="A4" s="124"/>
      <c r="B4" s="125"/>
      <c r="C4" s="125"/>
      <c r="D4" s="125"/>
      <c r="E4" s="160"/>
      <c r="F4" s="155"/>
      <c r="G4" s="155"/>
      <c r="H4" s="52" t="s">
        <v>92</v>
      </c>
      <c r="I4" s="126"/>
      <c r="J4" s="127"/>
      <c r="K4" s="127"/>
      <c r="L4" s="127"/>
      <c r="M4" s="127"/>
      <c r="N4" s="97"/>
      <c r="O4" s="49"/>
    </row>
    <row r="5" spans="1:15" ht="13.5" customHeight="1">
      <c r="A5" s="151" t="s">
        <v>87</v>
      </c>
      <c r="B5" s="152"/>
      <c r="C5" s="152" t="s">
        <v>88</v>
      </c>
      <c r="D5" s="152"/>
      <c r="E5" s="134"/>
      <c r="F5" s="134"/>
      <c r="G5" s="134"/>
      <c r="H5" s="135"/>
      <c r="I5" s="128"/>
      <c r="J5" s="129"/>
      <c r="K5" s="129"/>
      <c r="L5" s="129"/>
      <c r="M5" s="129"/>
      <c r="N5" s="98"/>
      <c r="O5" s="50"/>
    </row>
    <row r="6" spans="1:15" ht="14.25" customHeight="1" thickBot="1">
      <c r="A6" s="153"/>
      <c r="B6" s="136"/>
      <c r="C6" s="136" t="s">
        <v>89</v>
      </c>
      <c r="D6" s="136"/>
      <c r="E6" s="137"/>
      <c r="F6" s="137"/>
      <c r="G6" s="137"/>
      <c r="H6" s="138"/>
      <c r="I6" s="130"/>
      <c r="J6" s="131"/>
      <c r="K6" s="131"/>
      <c r="L6" s="131"/>
      <c r="M6" s="131"/>
      <c r="N6" s="99"/>
      <c r="O6" s="58" t="s">
        <v>92</v>
      </c>
    </row>
    <row r="7" spans="1:14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5" ht="13.5">
      <c r="A8" s="48"/>
      <c r="B8" s="48"/>
      <c r="C8" s="48"/>
      <c r="D8" s="48"/>
      <c r="E8" s="161" t="s">
        <v>85</v>
      </c>
      <c r="F8" s="162"/>
      <c r="G8" s="163"/>
      <c r="H8" s="48"/>
      <c r="I8" s="105" t="s">
        <v>117</v>
      </c>
      <c r="J8" s="105"/>
      <c r="K8" s="105"/>
      <c r="L8" s="105"/>
      <c r="M8" s="105"/>
      <c r="N8" s="105"/>
      <c r="O8" s="105"/>
    </row>
    <row r="9" spans="1:15" ht="14.25">
      <c r="A9" s="48"/>
      <c r="B9" s="48"/>
      <c r="C9" s="48"/>
      <c r="D9" s="48"/>
      <c r="E9" s="154"/>
      <c r="F9" s="155"/>
      <c r="G9" s="156"/>
      <c r="H9" s="48"/>
      <c r="I9" s="150" t="s">
        <v>115</v>
      </c>
      <c r="J9" s="150"/>
      <c r="K9" s="150"/>
      <c r="L9" s="150"/>
      <c r="M9" s="150"/>
      <c r="N9" s="100"/>
      <c r="O9" s="132"/>
    </row>
    <row r="10" spans="1:15" ht="14.25">
      <c r="A10" s="48"/>
      <c r="B10" s="48"/>
      <c r="C10" s="48"/>
      <c r="D10" s="48"/>
      <c r="E10" s="154"/>
      <c r="F10" s="155"/>
      <c r="G10" s="156"/>
      <c r="H10" s="48"/>
      <c r="I10" s="150"/>
      <c r="J10" s="150"/>
      <c r="K10" s="150"/>
      <c r="L10" s="150"/>
      <c r="M10" s="150"/>
      <c r="N10" s="101"/>
      <c r="O10" s="133"/>
    </row>
    <row r="11" spans="1:15" ht="14.25">
      <c r="A11" s="48"/>
      <c r="B11" s="48"/>
      <c r="C11" s="48"/>
      <c r="D11" s="48"/>
      <c r="E11" s="154"/>
      <c r="F11" s="155"/>
      <c r="G11" s="156"/>
      <c r="H11" s="48"/>
      <c r="I11" s="150" t="s">
        <v>116</v>
      </c>
      <c r="J11" s="150"/>
      <c r="K11" s="150"/>
      <c r="L11" s="150"/>
      <c r="M11" s="150"/>
      <c r="N11" s="100"/>
      <c r="O11" s="132"/>
    </row>
    <row r="12" spans="1:15" ht="15" thickBot="1">
      <c r="A12" s="48"/>
      <c r="B12" s="48"/>
      <c r="C12" s="48"/>
      <c r="D12" s="48"/>
      <c r="E12" s="118"/>
      <c r="F12" s="119"/>
      <c r="G12" s="120"/>
      <c r="H12" s="48"/>
      <c r="I12" s="150"/>
      <c r="J12" s="150"/>
      <c r="K12" s="150"/>
      <c r="L12" s="150"/>
      <c r="M12" s="150"/>
      <c r="N12" s="101"/>
      <c r="O12" s="133"/>
    </row>
    <row r="14" ht="14.25" thickBot="1"/>
    <row r="15" spans="1:17" ht="14.25" customHeight="1" thickBot="1">
      <c r="A15" s="109" t="s">
        <v>9</v>
      </c>
      <c r="B15" s="157" t="s">
        <v>8</v>
      </c>
      <c r="C15" s="158" t="s">
        <v>0</v>
      </c>
      <c r="D15" s="143" t="s">
        <v>3</v>
      </c>
      <c r="E15" s="143" t="s">
        <v>4</v>
      </c>
      <c r="F15" s="146" t="s">
        <v>1</v>
      </c>
      <c r="G15" s="148" t="s">
        <v>7</v>
      </c>
      <c r="H15" s="106" t="s">
        <v>5</v>
      </c>
      <c r="I15" s="107"/>
      <c r="J15" s="145"/>
      <c r="K15" s="106" t="s">
        <v>10</v>
      </c>
      <c r="L15" s="107"/>
      <c r="M15" s="108" t="s">
        <v>122</v>
      </c>
      <c r="N15" s="108"/>
      <c r="O15" s="141" t="s">
        <v>6</v>
      </c>
      <c r="P15" s="139" t="s">
        <v>2</v>
      </c>
      <c r="Q15" s="111" t="s">
        <v>112</v>
      </c>
    </row>
    <row r="16" spans="1:24" ht="14.25" thickBot="1">
      <c r="A16" s="110"/>
      <c r="B16" s="144"/>
      <c r="C16" s="159"/>
      <c r="D16" s="144"/>
      <c r="E16" s="144"/>
      <c r="F16" s="147"/>
      <c r="G16" s="149"/>
      <c r="H16" s="51" t="s">
        <v>114</v>
      </c>
      <c r="I16" s="51" t="s">
        <v>83</v>
      </c>
      <c r="J16" s="51" t="s">
        <v>120</v>
      </c>
      <c r="K16" s="51" t="s">
        <v>114</v>
      </c>
      <c r="L16" s="77" t="s">
        <v>83</v>
      </c>
      <c r="M16" s="102" t="s">
        <v>126</v>
      </c>
      <c r="N16" s="102" t="s">
        <v>125</v>
      </c>
      <c r="O16" s="142"/>
      <c r="P16" s="140"/>
      <c r="Q16" s="112"/>
      <c r="S16" s="8" t="s">
        <v>11</v>
      </c>
      <c r="T16" s="9" t="s">
        <v>12</v>
      </c>
      <c r="U16" s="21" t="s">
        <v>33</v>
      </c>
      <c r="V16" s="22"/>
      <c r="W16" s="22"/>
      <c r="X16" s="23"/>
    </row>
    <row r="17" spans="1:24" ht="15" thickBot="1">
      <c r="A17" s="82">
        <v>1</v>
      </c>
      <c r="B17" s="83">
        <f>IF('基本データ入力'!J2="","",'基本データ入力'!J2)</f>
      </c>
      <c r="C17" s="84">
        <f>IF('基本データ入力'!C2="","",'基本データ入力'!C2)</f>
      </c>
      <c r="D17" s="84">
        <f>IF('基本データ入力'!$A$2="","",'基本データ入力'!$A$2)</f>
      </c>
      <c r="E17" s="85">
        <f>IF('基本データ入力'!D2="","",TRIM('基本データ入力'!D2)&amp;"  "&amp;TRIM('基本データ入力'!E2))</f>
      </c>
      <c r="F17" s="84">
        <f>IF('基本データ入力'!$A$5="","",'基本データ入力'!$A$5)</f>
      </c>
      <c r="G17" s="103">
        <f>IF('基本データ入力'!K2="","",'基本データ入力'!K2)</f>
      </c>
      <c r="H17" s="80"/>
      <c r="I17" s="81"/>
      <c r="J17" s="81"/>
      <c r="K17" s="1"/>
      <c r="L17" s="1"/>
      <c r="M17" s="4"/>
      <c r="N17" s="4"/>
      <c r="O17" s="1"/>
      <c r="P17" s="91">
        <f>IF('基本データ入力'!D2="","",TRIM('基本データ入力'!F2)&amp;" "&amp;TRIM('基本データ入力'!G2))</f>
      </c>
      <c r="Q17" s="92">
        <f>IF('基本データ入力'!E2="","",TRIM('基本データ入力'!H2)&amp;" "&amp;TRIM('基本データ入力'!I2)&amp;"("&amp;RIGHTB('基本データ入力'!L2,2)&amp;")")</f>
      </c>
      <c r="S17" s="8" t="s">
        <v>13</v>
      </c>
      <c r="T17" s="9">
        <v>1</v>
      </c>
      <c r="U17" s="24"/>
      <c r="V17" s="25"/>
      <c r="W17" s="25"/>
      <c r="X17" s="26"/>
    </row>
    <row r="18" spans="1:24" ht="15" thickBot="1">
      <c r="A18" s="86">
        <v>2</v>
      </c>
      <c r="B18" s="83">
        <f>IF('基本データ入力'!J3="","",'基本データ入力'!J3)</f>
      </c>
      <c r="C18" s="84">
        <f>IF('基本データ入力'!C3="","",'基本データ入力'!C3)</f>
      </c>
      <c r="D18" s="84">
        <f>IF('基本データ入力'!$A$2="","",'基本データ入力'!$A$2)</f>
      </c>
      <c r="E18" s="85">
        <f>IF('基本データ入力'!D3="","",TRIM('基本データ入力'!D3)&amp;"  "&amp;TRIM('基本データ入力'!E3))</f>
      </c>
      <c r="F18" s="84">
        <f>IF('基本データ入力'!$A$5="","",'基本データ入力'!$A$5)</f>
      </c>
      <c r="G18" s="103">
        <f>IF('基本データ入力'!K3="","",'基本データ入力'!K3)</f>
      </c>
      <c r="H18" s="79"/>
      <c r="I18" s="79"/>
      <c r="J18" s="79"/>
      <c r="K18" s="2"/>
      <c r="L18" s="2"/>
      <c r="M18" s="3"/>
      <c r="N18" s="3"/>
      <c r="O18" s="2"/>
      <c r="P18" s="91">
        <f>IF('基本データ入力'!D3="","",TRIM('基本データ入力'!F3)&amp;" "&amp;TRIM('基本データ入力'!G3))</f>
      </c>
      <c r="Q18" s="92">
        <f>IF('基本データ入力'!E3="","",TRIM('基本データ入力'!H3)&amp;" "&amp;TRIM('基本データ入力'!I3)&amp;"("&amp;RIGHTB('基本データ入力'!L3,2)&amp;")")</f>
      </c>
      <c r="S18" s="8" t="s">
        <v>14</v>
      </c>
      <c r="T18" s="9">
        <v>2</v>
      </c>
      <c r="U18" s="24"/>
      <c r="V18" s="25"/>
      <c r="W18" s="25"/>
      <c r="X18" s="26"/>
    </row>
    <row r="19" spans="1:24" ht="15" thickBot="1">
      <c r="A19" s="86">
        <v>3</v>
      </c>
      <c r="B19" s="83">
        <f>IF('基本データ入力'!J4="","",'基本データ入力'!J4)</f>
      </c>
      <c r="C19" s="84">
        <f>IF('基本データ入力'!C4="","",'基本データ入力'!C4)</f>
      </c>
      <c r="D19" s="84">
        <f>IF('基本データ入力'!$A$2="","",'基本データ入力'!$A$2)</f>
      </c>
      <c r="E19" s="85">
        <f>IF('基本データ入力'!D4="","",TRIM('基本データ入力'!D4)&amp;"  "&amp;TRIM('基本データ入力'!E4))</f>
      </c>
      <c r="F19" s="84">
        <f>IF('基本データ入力'!$A$5="","",'基本データ入力'!$A$5)</f>
      </c>
      <c r="G19" s="103">
        <f>IF('基本データ入力'!K4="","",'基本データ入力'!K4)</f>
      </c>
      <c r="H19" s="79"/>
      <c r="I19" s="79"/>
      <c r="J19" s="79"/>
      <c r="K19" s="2"/>
      <c r="L19" s="2"/>
      <c r="M19" s="3"/>
      <c r="N19" s="3"/>
      <c r="O19" s="2"/>
      <c r="P19" s="91">
        <f>IF('基本データ入力'!D4="","",TRIM('基本データ入力'!F4)&amp;" "&amp;TRIM('基本データ入力'!G4))</f>
      </c>
      <c r="Q19" s="92">
        <f>IF('基本データ入力'!E4="","",TRIM('基本データ入力'!H4)&amp;" "&amp;TRIM('基本データ入力'!I4)&amp;"("&amp;RIGHTB('基本データ入力'!L4,2)&amp;")")</f>
      </c>
      <c r="S19" s="8" t="s">
        <v>15</v>
      </c>
      <c r="T19" s="9">
        <v>4</v>
      </c>
      <c r="U19" s="24"/>
      <c r="V19" s="25"/>
      <c r="W19" s="25"/>
      <c r="X19" s="26"/>
    </row>
    <row r="20" spans="1:24" ht="15" thickBot="1">
      <c r="A20" s="86">
        <v>4</v>
      </c>
      <c r="B20" s="83">
        <f>IF('基本データ入力'!J5="","",'基本データ入力'!J5)</f>
      </c>
      <c r="C20" s="84">
        <f>IF('基本データ入力'!C5="","",'基本データ入力'!C5)</f>
      </c>
      <c r="D20" s="84">
        <f>IF('基本データ入力'!$A$2="","",'基本データ入力'!$A$2)</f>
      </c>
      <c r="E20" s="85">
        <f>IF('基本データ入力'!D5="","",TRIM('基本データ入力'!D5)&amp;"  "&amp;TRIM('基本データ入力'!E5))</f>
      </c>
      <c r="F20" s="84">
        <f>IF('基本データ入力'!$A$5="","",'基本データ入力'!$A$5)</f>
      </c>
      <c r="G20" s="103">
        <f>IF('基本データ入力'!K5="","",'基本データ入力'!K5)</f>
      </c>
      <c r="H20" s="79"/>
      <c r="I20" s="79"/>
      <c r="J20" s="79"/>
      <c r="K20" s="2"/>
      <c r="L20" s="2"/>
      <c r="M20" s="3"/>
      <c r="N20" s="3"/>
      <c r="O20" s="2"/>
      <c r="P20" s="91">
        <f>IF('基本データ入力'!D5="","",TRIM('基本データ入力'!F5)&amp;" "&amp;TRIM('基本データ入力'!G5))</f>
      </c>
      <c r="Q20" s="92">
        <f>IF('基本データ入力'!E5="","",TRIM('基本データ入力'!H5)&amp;" "&amp;TRIM('基本データ入力'!I5)&amp;"("&amp;RIGHTB('基本データ入力'!L5,2)&amp;")")</f>
      </c>
      <c r="S20" s="8" t="s">
        <v>16</v>
      </c>
      <c r="T20" s="9">
        <v>8</v>
      </c>
      <c r="U20" s="24"/>
      <c r="V20" s="25"/>
      <c r="W20" s="25"/>
      <c r="X20" s="26"/>
    </row>
    <row r="21" spans="1:24" ht="15" thickBot="1">
      <c r="A21" s="86">
        <v>5</v>
      </c>
      <c r="B21" s="83">
        <f>IF('基本データ入力'!J6="","",'基本データ入力'!J6)</f>
      </c>
      <c r="C21" s="84">
        <f>IF('基本データ入力'!C6="","",'基本データ入力'!C6)</f>
      </c>
      <c r="D21" s="84">
        <f>IF('基本データ入力'!$A$2="","",'基本データ入力'!$A$2)</f>
      </c>
      <c r="E21" s="85">
        <f>IF('基本データ入力'!D6="","",TRIM('基本データ入力'!D6)&amp;"  "&amp;TRIM('基本データ入力'!E6))</f>
      </c>
      <c r="F21" s="84">
        <f>IF('基本データ入力'!$A$5="","",'基本データ入力'!$A$5)</f>
      </c>
      <c r="G21" s="103">
        <f>IF('基本データ入力'!K6="","",'基本データ入力'!K6)</f>
      </c>
      <c r="H21" s="79"/>
      <c r="I21" s="79"/>
      <c r="J21" s="79"/>
      <c r="K21" s="2"/>
      <c r="L21" s="2"/>
      <c r="M21" s="3"/>
      <c r="N21" s="3"/>
      <c r="O21" s="2"/>
      <c r="P21" s="91">
        <f>IF('基本データ入力'!D6="","",TRIM('基本データ入力'!F6)&amp;" "&amp;TRIM('基本データ入力'!G6))</f>
      </c>
      <c r="Q21" s="92">
        <f>IF('基本データ入力'!E6="","",TRIM('基本データ入力'!H6)&amp;" "&amp;TRIM('基本データ入力'!I6)&amp;"("&amp;RIGHTB('基本データ入力'!L6,2)&amp;")")</f>
      </c>
      <c r="S21" s="8" t="s">
        <v>17</v>
      </c>
      <c r="T21" s="9">
        <v>15</v>
      </c>
      <c r="U21" s="24"/>
      <c r="V21" s="25"/>
      <c r="W21" s="25"/>
      <c r="X21" s="26"/>
    </row>
    <row r="22" spans="1:24" ht="15" thickBot="1">
      <c r="A22" s="86">
        <v>6</v>
      </c>
      <c r="B22" s="83">
        <f>IF('基本データ入力'!J7="","",'基本データ入力'!J7)</f>
      </c>
      <c r="C22" s="84">
        <f>IF('基本データ入力'!C7="","",'基本データ入力'!C7)</f>
      </c>
      <c r="D22" s="84">
        <f>IF('基本データ入力'!$A$2="","",'基本データ入力'!$A$2)</f>
      </c>
      <c r="E22" s="85">
        <f>IF('基本データ入力'!D7="","",TRIM('基本データ入力'!D7)&amp;"  "&amp;TRIM('基本データ入力'!E7))</f>
      </c>
      <c r="F22" s="84">
        <f>IF('基本データ入力'!$A$5="","",'基本データ入力'!$A$5)</f>
      </c>
      <c r="G22" s="103">
        <f>IF('基本データ入力'!K7="","",'基本データ入力'!K7)</f>
      </c>
      <c r="H22" s="79"/>
      <c r="I22" s="79"/>
      <c r="J22" s="79"/>
      <c r="K22" s="2"/>
      <c r="L22" s="2"/>
      <c r="M22" s="3"/>
      <c r="N22" s="3"/>
      <c r="O22" s="2"/>
      <c r="P22" s="91">
        <f>IF('基本データ入力'!D7="","",TRIM('基本データ入力'!F7)&amp;" "&amp;TRIM('基本データ入力'!G7))</f>
      </c>
      <c r="Q22" s="92">
        <f>IF('基本データ入力'!E7="","",TRIM('基本データ入力'!H7)&amp;" "&amp;TRIM('基本データ入力'!I7)&amp;"("&amp;RIGHTB('基本データ入力'!L7,2)&amp;")")</f>
      </c>
      <c r="S22" s="8" t="s">
        <v>18</v>
      </c>
      <c r="T22" s="9">
        <v>30</v>
      </c>
      <c r="U22" s="24"/>
      <c r="V22" s="25"/>
      <c r="W22" s="25"/>
      <c r="X22" s="26"/>
    </row>
    <row r="23" spans="1:24" ht="15" thickBot="1">
      <c r="A23" s="86">
        <v>7</v>
      </c>
      <c r="B23" s="83">
        <f>IF('基本データ入力'!J8="","",'基本データ入力'!J8)</f>
      </c>
      <c r="C23" s="84">
        <f>IF('基本データ入力'!C8="","",'基本データ入力'!C8)</f>
      </c>
      <c r="D23" s="84">
        <f>IF('基本データ入力'!$A$2="","",'基本データ入力'!$A$2)</f>
      </c>
      <c r="E23" s="85">
        <f>IF('基本データ入力'!D8="","",TRIM('基本データ入力'!D8)&amp;"  "&amp;TRIM('基本データ入力'!E8))</f>
      </c>
      <c r="F23" s="84">
        <f>IF('基本データ入力'!$A$5="","",'基本データ入力'!$A$5)</f>
      </c>
      <c r="G23" s="103">
        <f>IF('基本データ入力'!K8="","",'基本データ入力'!K8)</f>
      </c>
      <c r="H23" s="79"/>
      <c r="I23" s="79"/>
      <c r="J23" s="79"/>
      <c r="K23" s="2"/>
      <c r="L23" s="2"/>
      <c r="M23" s="3"/>
      <c r="N23" s="3"/>
      <c r="O23" s="2"/>
      <c r="P23" s="91">
        <f>IF('基本データ入力'!D8="","",TRIM('基本データ入力'!F8)&amp;" "&amp;TRIM('基本データ入力'!G8))</f>
      </c>
      <c r="Q23" s="92">
        <f>IF('基本データ入力'!E8="","",TRIM('基本データ入力'!H8)&amp;" "&amp;TRIM('基本データ入力'!I8)&amp;"("&amp;RIGHTB('基本データ入力'!L8,2)&amp;")")</f>
      </c>
      <c r="S23" s="8" t="s">
        <v>80</v>
      </c>
      <c r="T23" s="9">
        <v>100</v>
      </c>
      <c r="U23" s="24"/>
      <c r="V23" s="25"/>
      <c r="W23" s="25"/>
      <c r="X23" s="26"/>
    </row>
    <row r="24" spans="1:24" ht="15" thickBot="1">
      <c r="A24" s="86">
        <v>8</v>
      </c>
      <c r="B24" s="83">
        <f>IF('基本データ入力'!J9="","",'基本データ入力'!J9)</f>
      </c>
      <c r="C24" s="84">
        <f>IF('基本データ入力'!C9="","",'基本データ入力'!C9)</f>
      </c>
      <c r="D24" s="84">
        <f>IF('基本データ入力'!$A$2="","",'基本データ入力'!$A$2)</f>
      </c>
      <c r="E24" s="85">
        <f>IF('基本データ入力'!D9="","",TRIM('基本データ入力'!D9)&amp;"  "&amp;TRIM('基本データ入力'!E9))</f>
      </c>
      <c r="F24" s="84">
        <f>IF('基本データ入力'!$A$5="","",'基本データ入力'!$A$5)</f>
      </c>
      <c r="G24" s="103">
        <f>IF('基本データ入力'!K9="","",'基本データ入力'!K9)</f>
      </c>
      <c r="H24" s="79"/>
      <c r="I24" s="79"/>
      <c r="J24" s="79"/>
      <c r="K24" s="2"/>
      <c r="L24" s="2"/>
      <c r="M24" s="3"/>
      <c r="N24" s="3"/>
      <c r="O24" s="2"/>
      <c r="P24" s="91">
        <f>IF('基本データ入力'!D9="","",TRIM('基本データ入力'!F9)&amp;" "&amp;TRIM('基本データ入力'!G9))</f>
      </c>
      <c r="Q24" s="92">
        <f>IF('基本データ入力'!E9="","",TRIM('基本データ入力'!H9)&amp;" "&amp;TRIM('基本データ入力'!I9)&amp;"("&amp;RIGHTB('基本データ入力'!L9,2)&amp;")")</f>
      </c>
      <c r="S24" s="10" t="s">
        <v>81</v>
      </c>
      <c r="T24" s="11">
        <v>110</v>
      </c>
      <c r="U24" s="24"/>
      <c r="V24" s="25"/>
      <c r="W24" s="25"/>
      <c r="X24" s="26"/>
    </row>
    <row r="25" spans="1:24" ht="14.25">
      <c r="A25" s="86">
        <v>9</v>
      </c>
      <c r="B25" s="83">
        <f>IF('基本データ入力'!J10="","",'基本データ入力'!J10)</f>
      </c>
      <c r="C25" s="84">
        <f>IF('基本データ入力'!C10="","",'基本データ入力'!C10)</f>
      </c>
      <c r="D25" s="84">
        <f>IF('基本データ入力'!$A$2="","",'基本データ入力'!$A$2)</f>
      </c>
      <c r="E25" s="85">
        <f>IF('基本データ入力'!D10="","",TRIM('基本データ入力'!D10)&amp;"  "&amp;TRIM('基本データ入力'!E10))</f>
      </c>
      <c r="F25" s="84">
        <f>IF('基本データ入力'!$A$5="","",'基本データ入力'!$A$5)</f>
      </c>
      <c r="G25" s="103">
        <f>IF('基本データ入力'!K10="","",'基本データ入力'!K10)</f>
      </c>
      <c r="H25" s="79"/>
      <c r="I25" s="79"/>
      <c r="J25" s="79"/>
      <c r="K25" s="2"/>
      <c r="L25" s="2"/>
      <c r="M25" s="3"/>
      <c r="N25" s="3"/>
      <c r="O25" s="2"/>
      <c r="P25" s="91">
        <f>IF('基本データ入力'!D10="","",TRIM('基本データ入力'!F10)&amp;" "&amp;TRIM('基本データ入力'!G10))</f>
      </c>
      <c r="Q25" s="92">
        <f>IF('基本データ入力'!E10="","",TRIM('基本データ入力'!H10)&amp;" "&amp;TRIM('基本データ入力'!I10)&amp;"("&amp;RIGHTB('基本データ入力'!L10,2)&amp;")")</f>
      </c>
      <c r="S25" s="10" t="s">
        <v>23</v>
      </c>
      <c r="T25" s="15">
        <v>421</v>
      </c>
      <c r="U25" s="18">
        <v>1421</v>
      </c>
      <c r="V25" s="18">
        <v>2421</v>
      </c>
      <c r="W25" s="18">
        <v>3421</v>
      </c>
      <c r="X25" s="26" t="s">
        <v>34</v>
      </c>
    </row>
    <row r="26" spans="1:24" ht="14.25">
      <c r="A26" s="86">
        <v>10</v>
      </c>
      <c r="B26" s="83">
        <f>IF('基本データ入力'!J11="","",'基本データ入力'!J11)</f>
      </c>
      <c r="C26" s="84">
        <f>IF('基本データ入力'!C11="","",'基本データ入力'!C11)</f>
      </c>
      <c r="D26" s="84">
        <f>IF('基本データ入力'!$A$2="","",'基本データ入力'!$A$2)</f>
      </c>
      <c r="E26" s="85">
        <f>IF('基本データ入力'!D11="","",TRIM('基本データ入力'!D11)&amp;"  "&amp;TRIM('基本データ入力'!E11))</f>
      </c>
      <c r="F26" s="84">
        <f>IF('基本データ入力'!$A$5="","",'基本データ入力'!$A$5)</f>
      </c>
      <c r="G26" s="103">
        <f>IF('基本データ入力'!K11="","",'基本データ入力'!K11)</f>
      </c>
      <c r="H26" s="79"/>
      <c r="I26" s="79"/>
      <c r="J26" s="79"/>
      <c r="K26" s="2"/>
      <c r="L26" s="2"/>
      <c r="M26" s="3"/>
      <c r="N26" s="3"/>
      <c r="O26" s="2"/>
      <c r="P26" s="91">
        <f>IF('基本データ入力'!D11="","",TRIM('基本データ入力'!F11)&amp;" "&amp;TRIM('基本データ入力'!G11))</f>
      </c>
      <c r="Q26" s="92">
        <f>IF('基本データ入力'!E11="","",TRIM('基本データ入力'!H11)&amp;" "&amp;TRIM('基本データ入力'!I11)&amp;"("&amp;RIGHTB('基本データ入力'!L11,2)&amp;")")</f>
      </c>
      <c r="S26" s="12" t="s">
        <v>25</v>
      </c>
      <c r="T26" s="16">
        <v>422</v>
      </c>
      <c r="U26" s="19">
        <v>1422</v>
      </c>
      <c r="V26" s="19">
        <v>2422</v>
      </c>
      <c r="W26" s="19">
        <v>3422</v>
      </c>
      <c r="X26" s="26"/>
    </row>
    <row r="27" spans="1:24" ht="14.25">
      <c r="A27" s="86">
        <v>11</v>
      </c>
      <c r="B27" s="83">
        <f>IF('基本データ入力'!J12="","",'基本データ入力'!J12)</f>
      </c>
      <c r="C27" s="84">
        <f>IF('基本データ入力'!C12="","",'基本データ入力'!C12)</f>
      </c>
      <c r="D27" s="84">
        <f>IF('基本データ入力'!$A$2="","",'基本データ入力'!$A$2)</f>
      </c>
      <c r="E27" s="85">
        <f>IF('基本データ入力'!D12="","",TRIM('基本データ入力'!D12)&amp;"  "&amp;TRIM('基本データ入力'!E12))</f>
      </c>
      <c r="F27" s="84">
        <f>IF('基本データ入力'!$A$5="","",'基本データ入力'!$A$5)</f>
      </c>
      <c r="G27" s="103">
        <f>IF('基本データ入力'!K12="","",'基本データ入力'!K12)</f>
      </c>
      <c r="H27" s="79"/>
      <c r="I27" s="79"/>
      <c r="J27" s="79"/>
      <c r="K27" s="2"/>
      <c r="L27" s="2"/>
      <c r="M27" s="3"/>
      <c r="N27" s="3"/>
      <c r="O27" s="2"/>
      <c r="P27" s="91">
        <f>IF('基本データ入力'!D12="","",TRIM('基本データ入力'!F12)&amp;" "&amp;TRIM('基本データ入力'!G12))</f>
      </c>
      <c r="Q27" s="92">
        <f>IF('基本データ入力'!E12="","",TRIM('基本データ入力'!H12)&amp;" "&amp;TRIM('基本データ入力'!I12)&amp;"("&amp;RIGHTB('基本データ入力'!L12,2)&amp;")")</f>
      </c>
      <c r="S27" s="12" t="s">
        <v>26</v>
      </c>
      <c r="T27" s="16">
        <v>423</v>
      </c>
      <c r="U27" s="19">
        <v>1423</v>
      </c>
      <c r="V27" s="19">
        <v>2423</v>
      </c>
      <c r="W27" s="19">
        <v>3423</v>
      </c>
      <c r="X27" s="26"/>
    </row>
    <row r="28" spans="1:24" ht="14.25">
      <c r="A28" s="86">
        <v>12</v>
      </c>
      <c r="B28" s="83">
        <f>IF('基本データ入力'!J13="","",'基本データ入力'!J13)</f>
      </c>
      <c r="C28" s="84">
        <f>IF('基本データ入力'!C13="","",'基本データ入力'!C13)</f>
      </c>
      <c r="D28" s="84">
        <f>IF('基本データ入力'!$A$2="","",'基本データ入力'!$A$2)</f>
      </c>
      <c r="E28" s="85">
        <f>IF('基本データ入力'!D13="","",TRIM('基本データ入力'!D13)&amp;"  "&amp;TRIM('基本データ入力'!E13))</f>
      </c>
      <c r="F28" s="84">
        <f>IF('基本データ入力'!$A$5="","",'基本データ入力'!$A$5)</f>
      </c>
      <c r="G28" s="103">
        <f>IF('基本データ入力'!K13="","",'基本データ入力'!K13)</f>
      </c>
      <c r="H28" s="79"/>
      <c r="I28" s="79"/>
      <c r="J28" s="79"/>
      <c r="K28" s="2"/>
      <c r="L28" s="2"/>
      <c r="M28" s="3"/>
      <c r="N28" s="3"/>
      <c r="O28" s="2"/>
      <c r="P28" s="91">
        <f>IF('基本データ入力'!D13="","",TRIM('基本データ入力'!F13)&amp;" "&amp;TRIM('基本データ入力'!G13))</f>
      </c>
      <c r="Q28" s="92">
        <f>IF('基本データ入力'!E13="","",TRIM('基本データ入力'!H13)&amp;" "&amp;TRIM('基本データ入力'!I13)&amp;"("&amp;RIGHTB('基本データ入力'!L13,2)&amp;")")</f>
      </c>
      <c r="S28" s="12" t="s">
        <v>27</v>
      </c>
      <c r="T28" s="16">
        <v>424</v>
      </c>
      <c r="U28" s="19">
        <v>1424</v>
      </c>
      <c r="V28" s="19">
        <v>2424</v>
      </c>
      <c r="W28" s="19">
        <v>3424</v>
      </c>
      <c r="X28" s="26"/>
    </row>
    <row r="29" spans="1:24" ht="14.25">
      <c r="A29" s="86">
        <v>13</v>
      </c>
      <c r="B29" s="83">
        <f>IF('基本データ入力'!J14="","",'基本データ入力'!J14)</f>
      </c>
      <c r="C29" s="84">
        <f>IF('基本データ入力'!C14="","",'基本データ入力'!C14)</f>
      </c>
      <c r="D29" s="84">
        <f>IF('基本データ入力'!$A$2="","",'基本データ入力'!$A$2)</f>
      </c>
      <c r="E29" s="85">
        <f>IF('基本データ入力'!D14="","",TRIM('基本データ入力'!D14)&amp;"  "&amp;TRIM('基本データ入力'!E14))</f>
      </c>
      <c r="F29" s="84">
        <f>IF('基本データ入力'!$A$5="","",'基本データ入力'!$A$5)</f>
      </c>
      <c r="G29" s="103">
        <f>IF('基本データ入力'!K14="","",'基本データ入力'!K14)</f>
      </c>
      <c r="H29" s="79"/>
      <c r="I29" s="79"/>
      <c r="J29" s="79"/>
      <c r="K29" s="2"/>
      <c r="L29" s="2"/>
      <c r="M29" s="3"/>
      <c r="N29" s="3"/>
      <c r="O29" s="2"/>
      <c r="P29" s="91">
        <f>IF('基本データ入力'!D14="","",TRIM('基本データ入力'!F14)&amp;" "&amp;TRIM('基本データ入力'!G14))</f>
      </c>
      <c r="Q29" s="92">
        <f>IF('基本データ入力'!E14="","",TRIM('基本データ入力'!H14)&amp;" "&amp;TRIM('基本データ入力'!I14)&amp;"("&amp;RIGHTB('基本データ入力'!L14,2)&amp;")")</f>
      </c>
      <c r="S29" s="12" t="s">
        <v>28</v>
      </c>
      <c r="T29" s="16">
        <v>425</v>
      </c>
      <c r="U29" s="19">
        <v>1425</v>
      </c>
      <c r="V29" s="19">
        <v>2425</v>
      </c>
      <c r="W29" s="19">
        <v>3425</v>
      </c>
      <c r="X29" s="26"/>
    </row>
    <row r="30" spans="1:24" ht="15" thickBot="1">
      <c r="A30" s="86">
        <v>14</v>
      </c>
      <c r="B30" s="83">
        <f>IF('基本データ入力'!J15="","",'基本データ入力'!J15)</f>
      </c>
      <c r="C30" s="84">
        <f>IF('基本データ入力'!C15="","",'基本データ入力'!C15)</f>
      </c>
      <c r="D30" s="84">
        <f>IF('基本データ入力'!$A$2="","",'基本データ入力'!$A$2)</f>
      </c>
      <c r="E30" s="85">
        <f>IF('基本データ入力'!D15="","",TRIM('基本データ入力'!D15)&amp;"  "&amp;TRIM('基本データ入力'!E15))</f>
      </c>
      <c r="F30" s="84">
        <f>IF('基本データ入力'!$A$5="","",'基本データ入力'!$A$5)</f>
      </c>
      <c r="G30" s="103">
        <f>IF('基本データ入力'!K15="","",'基本データ入力'!K15)</f>
      </c>
      <c r="H30" s="79"/>
      <c r="I30" s="79"/>
      <c r="J30" s="79"/>
      <c r="K30" s="2"/>
      <c r="L30" s="2"/>
      <c r="M30" s="3"/>
      <c r="N30" s="3"/>
      <c r="O30" s="2"/>
      <c r="P30" s="91">
        <f>IF('基本データ入力'!D15="","",TRIM('基本データ入力'!F15)&amp;" "&amp;TRIM('基本データ入力'!G15))</f>
      </c>
      <c r="Q30" s="92">
        <f>IF('基本データ入力'!E15="","",TRIM('基本データ入力'!H15)&amp;" "&amp;TRIM('基本データ入力'!I15)&amp;"("&amp;RIGHTB('基本データ入力'!L15,2)&amp;")")</f>
      </c>
      <c r="S30" s="14" t="s">
        <v>28</v>
      </c>
      <c r="T30" s="17">
        <v>426</v>
      </c>
      <c r="U30" s="20">
        <v>1426</v>
      </c>
      <c r="V30" s="20">
        <v>2426</v>
      </c>
      <c r="W30" s="20">
        <v>3426</v>
      </c>
      <c r="X30" s="26"/>
    </row>
    <row r="31" spans="1:24" ht="14.25">
      <c r="A31" s="86">
        <v>15</v>
      </c>
      <c r="B31" s="83">
        <f>IF('基本データ入力'!J16="","",'基本データ入力'!J16)</f>
      </c>
      <c r="C31" s="84">
        <f>IF('基本データ入力'!C16="","",'基本データ入力'!C16)</f>
      </c>
      <c r="D31" s="84">
        <f>IF('基本データ入力'!$A$2="","",'基本データ入力'!$A$2)</f>
      </c>
      <c r="E31" s="85">
        <f>IF('基本データ入力'!D16="","",TRIM('基本データ入力'!D16)&amp;"  "&amp;TRIM('基本データ入力'!E16))</f>
      </c>
      <c r="F31" s="84">
        <f>IF('基本データ入力'!$A$5="","",'基本データ入力'!$A$5)</f>
      </c>
      <c r="G31" s="103">
        <f>IF('基本データ入力'!K16="","",'基本データ入力'!K16)</f>
      </c>
      <c r="H31" s="79"/>
      <c r="I31" s="79"/>
      <c r="J31" s="79"/>
      <c r="K31" s="2"/>
      <c r="L31" s="2"/>
      <c r="M31" s="3"/>
      <c r="N31" s="3"/>
      <c r="O31" s="2"/>
      <c r="P31" s="91">
        <f>IF('基本データ入力'!D16="","",TRIM('基本データ入力'!F16)&amp;" "&amp;TRIM('基本データ入力'!G16))</f>
      </c>
      <c r="Q31" s="92">
        <f>IF('基本データ入力'!E16="","",TRIM('基本データ入力'!H16)&amp;" "&amp;TRIM('基本データ入力'!I16)&amp;"("&amp;RIGHTB('基本データ入力'!L16,2)&amp;")")</f>
      </c>
      <c r="S31" s="10" t="s">
        <v>24</v>
      </c>
      <c r="T31" s="15">
        <v>431</v>
      </c>
      <c r="U31" s="18">
        <v>1431</v>
      </c>
      <c r="V31" s="18">
        <v>2431</v>
      </c>
      <c r="W31" s="18">
        <v>3431</v>
      </c>
      <c r="X31" s="26"/>
    </row>
    <row r="32" spans="1:24" ht="14.25">
      <c r="A32" s="86">
        <v>16</v>
      </c>
      <c r="B32" s="83">
        <f>IF('基本データ入力'!J17="","",'基本データ入力'!J17)</f>
      </c>
      <c r="C32" s="84">
        <f>IF('基本データ入力'!C17="","",'基本データ入力'!C17)</f>
      </c>
      <c r="D32" s="84">
        <f>IF('基本データ入力'!$A$2="","",'基本データ入力'!$A$2)</f>
      </c>
      <c r="E32" s="85">
        <f>IF('基本データ入力'!D17="","",TRIM('基本データ入力'!D17)&amp;"  "&amp;TRIM('基本データ入力'!E17))</f>
      </c>
      <c r="F32" s="84">
        <f>IF('基本データ入力'!$A$5="","",'基本データ入力'!$A$5)</f>
      </c>
      <c r="G32" s="103">
        <f>IF('基本データ入力'!K17="","",'基本データ入力'!K17)</f>
      </c>
      <c r="H32" s="79"/>
      <c r="I32" s="79"/>
      <c r="J32" s="79"/>
      <c r="K32" s="2"/>
      <c r="L32" s="2"/>
      <c r="M32" s="3"/>
      <c r="N32" s="3"/>
      <c r="O32" s="2"/>
      <c r="P32" s="91">
        <f>IF('基本データ入力'!D17="","",TRIM('基本データ入力'!F17)&amp;" "&amp;TRIM('基本データ入力'!G17))</f>
      </c>
      <c r="Q32" s="92">
        <f>IF('基本データ入力'!E17="","",TRIM('基本データ入力'!H17)&amp;" "&amp;TRIM('基本データ入力'!I17)&amp;"("&amp;RIGHTB('基本データ入力'!L17,2)&amp;")")</f>
      </c>
      <c r="S32" s="12" t="s">
        <v>29</v>
      </c>
      <c r="T32" s="16">
        <v>432</v>
      </c>
      <c r="U32" s="19">
        <v>1432</v>
      </c>
      <c r="V32" s="19">
        <v>2432</v>
      </c>
      <c r="W32" s="19">
        <v>3432</v>
      </c>
      <c r="X32" s="26"/>
    </row>
    <row r="33" spans="1:24" ht="14.25">
      <c r="A33" s="86">
        <v>17</v>
      </c>
      <c r="B33" s="83">
        <f>IF('基本データ入力'!J18="","",'基本データ入力'!J18)</f>
      </c>
      <c r="C33" s="84">
        <f>IF('基本データ入力'!C18="","",'基本データ入力'!C18)</f>
      </c>
      <c r="D33" s="84">
        <f>IF('基本データ入力'!$A$2="","",'基本データ入力'!$A$2)</f>
      </c>
      <c r="E33" s="85">
        <f>IF('基本データ入力'!D18="","",TRIM('基本データ入力'!D18)&amp;"  "&amp;TRIM('基本データ入力'!E18))</f>
      </c>
      <c r="F33" s="84">
        <f>IF('基本データ入力'!$A$5="","",'基本データ入力'!$A$5)</f>
      </c>
      <c r="G33" s="103">
        <f>IF('基本データ入力'!K18="","",'基本データ入力'!K18)</f>
      </c>
      <c r="H33" s="79"/>
      <c r="I33" s="79"/>
      <c r="J33" s="79"/>
      <c r="K33" s="2"/>
      <c r="L33" s="2"/>
      <c r="M33" s="3"/>
      <c r="N33" s="3"/>
      <c r="O33" s="2"/>
      <c r="P33" s="91">
        <f>IF('基本データ入力'!D18="","",TRIM('基本データ入力'!F18)&amp;" "&amp;TRIM('基本データ入力'!G18))</f>
      </c>
      <c r="Q33" s="92">
        <f>IF('基本データ入力'!E18="","",TRIM('基本データ入力'!H18)&amp;" "&amp;TRIM('基本データ入力'!I18)&amp;"("&amp;RIGHTB('基本データ入力'!L18,2)&amp;")")</f>
      </c>
      <c r="S33" s="12" t="s">
        <v>30</v>
      </c>
      <c r="T33" s="16">
        <v>433</v>
      </c>
      <c r="U33" s="19">
        <v>1433</v>
      </c>
      <c r="V33" s="19">
        <v>2433</v>
      </c>
      <c r="W33" s="19">
        <v>3433</v>
      </c>
      <c r="X33" s="26"/>
    </row>
    <row r="34" spans="1:24" ht="14.25">
      <c r="A34" s="86">
        <v>18</v>
      </c>
      <c r="B34" s="83">
        <f>IF('基本データ入力'!J19="","",'基本データ入力'!J19)</f>
      </c>
      <c r="C34" s="84">
        <f>IF('基本データ入力'!C19="","",'基本データ入力'!C19)</f>
      </c>
      <c r="D34" s="84">
        <f>IF('基本データ入力'!$A$2="","",'基本データ入力'!$A$2)</f>
      </c>
      <c r="E34" s="85">
        <f>IF('基本データ入力'!D19="","",TRIM('基本データ入力'!D19)&amp;"  "&amp;TRIM('基本データ入力'!E19))</f>
      </c>
      <c r="F34" s="84">
        <f>IF('基本データ入力'!$A$5="","",'基本データ入力'!$A$5)</f>
      </c>
      <c r="G34" s="103">
        <f>IF('基本データ入力'!K19="","",'基本データ入力'!K19)</f>
      </c>
      <c r="H34" s="79"/>
      <c r="I34" s="79"/>
      <c r="J34" s="79"/>
      <c r="K34" s="2"/>
      <c r="L34" s="2"/>
      <c r="M34" s="3"/>
      <c r="N34" s="3"/>
      <c r="O34" s="2"/>
      <c r="P34" s="91">
        <f>IF('基本データ入力'!D19="","",TRIM('基本データ入力'!F19)&amp;" "&amp;TRIM('基本データ入力'!G19))</f>
      </c>
      <c r="Q34" s="92">
        <f>IF('基本データ入力'!E19="","",TRIM('基本データ入力'!H19)&amp;" "&amp;TRIM('基本データ入力'!I19)&amp;"("&amp;RIGHTB('基本データ入力'!L19,2)&amp;")")</f>
      </c>
      <c r="S34" s="12" t="s">
        <v>31</v>
      </c>
      <c r="T34" s="16">
        <v>434</v>
      </c>
      <c r="U34" s="19">
        <v>1434</v>
      </c>
      <c r="V34" s="19">
        <v>2434</v>
      </c>
      <c r="W34" s="19">
        <v>3434</v>
      </c>
      <c r="X34" s="26"/>
    </row>
    <row r="35" spans="1:24" ht="14.25">
      <c r="A35" s="86">
        <v>19</v>
      </c>
      <c r="B35" s="83">
        <f>IF('基本データ入力'!J20="","",'基本データ入力'!J20)</f>
      </c>
      <c r="C35" s="84">
        <f>IF('基本データ入力'!C20="","",'基本データ入力'!C20)</f>
      </c>
      <c r="D35" s="84">
        <f>IF('基本データ入力'!$A$2="","",'基本データ入力'!$A$2)</f>
      </c>
      <c r="E35" s="85">
        <f>IF('基本データ入力'!D20="","",TRIM('基本データ入力'!D20)&amp;"  "&amp;TRIM('基本データ入力'!E20))</f>
      </c>
      <c r="F35" s="84">
        <f>IF('基本データ入力'!$A$5="","",'基本データ入力'!$A$5)</f>
      </c>
      <c r="G35" s="103">
        <f>IF('基本データ入力'!K20="","",'基本データ入力'!K20)</f>
      </c>
      <c r="H35" s="79"/>
      <c r="I35" s="79"/>
      <c r="J35" s="79"/>
      <c r="K35" s="2"/>
      <c r="L35" s="2"/>
      <c r="M35" s="3"/>
      <c r="N35" s="3"/>
      <c r="O35" s="2"/>
      <c r="P35" s="91">
        <f>IF('基本データ入力'!D20="","",TRIM('基本データ入力'!F20)&amp;" "&amp;TRIM('基本データ入力'!G20))</f>
      </c>
      <c r="Q35" s="92">
        <f>IF('基本データ入力'!E20="","",TRIM('基本データ入力'!H20)&amp;" "&amp;TRIM('基本データ入力'!I20)&amp;"("&amp;RIGHTB('基本データ入力'!L20,2)&amp;")")</f>
      </c>
      <c r="S35" s="12" t="s">
        <v>32</v>
      </c>
      <c r="T35" s="16">
        <v>435</v>
      </c>
      <c r="U35" s="19">
        <v>1435</v>
      </c>
      <c r="V35" s="19">
        <v>2435</v>
      </c>
      <c r="W35" s="19">
        <v>3435</v>
      </c>
      <c r="X35" s="26"/>
    </row>
    <row r="36" spans="1:24" ht="15" thickBot="1">
      <c r="A36" s="86">
        <v>20</v>
      </c>
      <c r="B36" s="83">
        <f>IF('基本データ入力'!J21="","",'基本データ入力'!J21)</f>
      </c>
      <c r="C36" s="84">
        <f>IF('基本データ入力'!C21="","",'基本データ入力'!C21)</f>
      </c>
      <c r="D36" s="84">
        <f>IF('基本データ入力'!$A$2="","",'基本データ入力'!$A$2)</f>
      </c>
      <c r="E36" s="85">
        <f>IF('基本データ入力'!D21="","",TRIM('基本データ入力'!D21)&amp;"  "&amp;TRIM('基本データ入力'!E21))</f>
      </c>
      <c r="F36" s="84">
        <f>IF('基本データ入力'!$A$5="","",'基本データ入力'!$A$5)</f>
      </c>
      <c r="G36" s="103">
        <f>IF('基本データ入力'!K21="","",'基本データ入力'!K21)</f>
      </c>
      <c r="H36" s="79"/>
      <c r="I36" s="79"/>
      <c r="J36" s="79"/>
      <c r="K36" s="2"/>
      <c r="L36" s="2"/>
      <c r="M36" s="3"/>
      <c r="N36" s="3"/>
      <c r="O36" s="2"/>
      <c r="P36" s="91">
        <f>IF('基本データ入力'!D21="","",TRIM('基本データ入力'!F21)&amp;" "&amp;TRIM('基本データ入力'!G21))</f>
      </c>
      <c r="Q36" s="92">
        <f>IF('基本データ入力'!E21="","",TRIM('基本データ入力'!H21)&amp;" "&amp;TRIM('基本データ入力'!I21)&amp;"("&amp;RIGHTB('基本データ入力'!L21,2)&amp;")")</f>
      </c>
      <c r="S36" s="14" t="s">
        <v>32</v>
      </c>
      <c r="T36" s="17">
        <v>436</v>
      </c>
      <c r="U36" s="20">
        <v>1436</v>
      </c>
      <c r="V36" s="20">
        <v>2436</v>
      </c>
      <c r="W36" s="20">
        <v>3436</v>
      </c>
      <c r="X36" s="26"/>
    </row>
    <row r="37" spans="1:24" ht="15" thickBot="1">
      <c r="A37" s="86">
        <v>21</v>
      </c>
      <c r="B37" s="83">
        <f>IF('基本データ入力'!J22="","",'基本データ入力'!J22)</f>
      </c>
      <c r="C37" s="84">
        <f>IF('基本データ入力'!C22="","",'基本データ入力'!C22)</f>
      </c>
      <c r="D37" s="84">
        <f>IF('基本データ入力'!$A$2="","",'基本データ入力'!$A$2)</f>
      </c>
      <c r="E37" s="85">
        <f>IF('基本データ入力'!D22="","",TRIM('基本データ入力'!D22)&amp;"  "&amp;TRIM('基本データ入力'!E22))</f>
      </c>
      <c r="F37" s="84">
        <f>IF('基本データ入力'!$A$5="","",'基本データ入力'!$A$5)</f>
      </c>
      <c r="G37" s="103">
        <f>IF('基本データ入力'!K22="","",'基本データ入力'!K22)</f>
      </c>
      <c r="H37" s="79"/>
      <c r="I37" s="79"/>
      <c r="J37" s="79"/>
      <c r="K37" s="2"/>
      <c r="L37" s="2"/>
      <c r="M37" s="3"/>
      <c r="N37" s="3"/>
      <c r="O37" s="2"/>
      <c r="P37" s="91">
        <f>IF('基本データ入力'!D22="","",TRIM('基本データ入力'!F22)&amp;" "&amp;TRIM('基本データ入力'!G22))</f>
      </c>
      <c r="Q37" s="92">
        <f>IF('基本データ入力'!E22="","",TRIM('基本データ入力'!H22)&amp;" "&amp;TRIM('基本データ入力'!I22)&amp;"("&amp;RIGHTB('基本データ入力'!L22,2)&amp;")")</f>
      </c>
      <c r="S37" s="12"/>
      <c r="T37" s="13"/>
      <c r="U37" s="24"/>
      <c r="V37" s="25"/>
      <c r="W37" s="25"/>
      <c r="X37" s="26"/>
    </row>
    <row r="38" spans="1:24" ht="15" thickBot="1">
      <c r="A38" s="86">
        <v>22</v>
      </c>
      <c r="B38" s="83">
        <f>IF('基本データ入力'!J23="","",'基本データ入力'!J23)</f>
      </c>
      <c r="C38" s="84">
        <f>IF('基本データ入力'!C23="","",'基本データ入力'!C23)</f>
      </c>
      <c r="D38" s="84">
        <f>IF('基本データ入力'!$A$2="","",'基本データ入力'!$A$2)</f>
      </c>
      <c r="E38" s="85">
        <f>IF('基本データ入力'!D23="","",TRIM('基本データ入力'!D23)&amp;"  "&amp;TRIM('基本データ入力'!E23))</f>
      </c>
      <c r="F38" s="84">
        <f>IF('基本データ入力'!$A$5="","",'基本データ入力'!$A$5)</f>
      </c>
      <c r="G38" s="103">
        <f>IF('基本データ入力'!K23="","",'基本データ入力'!K23)</f>
      </c>
      <c r="H38" s="79"/>
      <c r="I38" s="79"/>
      <c r="J38" s="79"/>
      <c r="K38" s="2"/>
      <c r="L38" s="2"/>
      <c r="M38" s="3"/>
      <c r="N38" s="3"/>
      <c r="O38" s="2"/>
      <c r="P38" s="91">
        <f>IF('基本データ入力'!D23="","",TRIM('基本データ入力'!F23)&amp;" "&amp;TRIM('基本データ入力'!G23))</f>
      </c>
      <c r="Q38" s="92">
        <f>IF('基本データ入力'!E23="","",TRIM('基本データ入力'!H23)&amp;" "&amp;TRIM('基本データ入力'!I23)&amp;"("&amp;RIGHTB('基本データ入力'!L23,2)&amp;")")</f>
      </c>
      <c r="S38" s="8" t="s">
        <v>19</v>
      </c>
      <c r="T38" s="9">
        <v>501</v>
      </c>
      <c r="U38" s="24"/>
      <c r="V38" s="25"/>
      <c r="W38" s="25"/>
      <c r="X38" s="26"/>
    </row>
    <row r="39" spans="1:24" ht="15" thickBot="1">
      <c r="A39" s="86">
        <v>23</v>
      </c>
      <c r="B39" s="83">
        <f>IF('基本データ入力'!J24="","",'基本データ入力'!J24)</f>
      </c>
      <c r="C39" s="84">
        <f>IF('基本データ入力'!C24="","",'基本データ入力'!C24)</f>
      </c>
      <c r="D39" s="84">
        <f>IF('基本データ入力'!$A$2="","",'基本データ入力'!$A$2)</f>
      </c>
      <c r="E39" s="85">
        <f>IF('基本データ入力'!D24="","",TRIM('基本データ入力'!D24)&amp;"  "&amp;TRIM('基本データ入力'!E24))</f>
      </c>
      <c r="F39" s="84">
        <f>IF('基本データ入力'!$A$5="","",'基本データ入力'!$A$5)</f>
      </c>
      <c r="G39" s="103">
        <f>IF('基本データ入力'!K24="","",'基本データ入力'!K24)</f>
      </c>
      <c r="H39" s="79"/>
      <c r="I39" s="79"/>
      <c r="J39" s="79"/>
      <c r="K39" s="2"/>
      <c r="L39" s="2"/>
      <c r="M39" s="3"/>
      <c r="N39" s="3"/>
      <c r="O39" s="2"/>
      <c r="P39" s="91">
        <f>IF('基本データ入力'!D24="","",TRIM('基本データ入力'!F24)&amp;" "&amp;TRIM('基本データ入力'!G24))</f>
      </c>
      <c r="Q39" s="92">
        <f>IF('基本データ入力'!E24="","",TRIM('基本データ入力'!H24)&amp;" "&amp;TRIM('基本データ入力'!I24)&amp;"("&amp;RIGHTB('基本データ入力'!L24,2)&amp;")")</f>
      </c>
      <c r="S39" s="8" t="s">
        <v>77</v>
      </c>
      <c r="T39" s="9">
        <v>502</v>
      </c>
      <c r="U39" s="24"/>
      <c r="V39" s="25"/>
      <c r="W39" s="25"/>
      <c r="X39" s="26"/>
    </row>
    <row r="40" spans="1:24" ht="15" thickBot="1">
      <c r="A40" s="86">
        <v>24</v>
      </c>
      <c r="B40" s="83">
        <f>IF('基本データ入力'!J25="","",'基本データ入力'!J25)</f>
      </c>
      <c r="C40" s="84">
        <f>IF('基本データ入力'!C25="","",'基本データ入力'!C25)</f>
      </c>
      <c r="D40" s="84">
        <f>IF('基本データ入力'!$A$2="","",'基本データ入力'!$A$2)</f>
      </c>
      <c r="E40" s="85">
        <f>IF('基本データ入力'!D25="","",TRIM('基本データ入力'!D25)&amp;"  "&amp;TRIM('基本データ入力'!E25))</f>
      </c>
      <c r="F40" s="84">
        <f>IF('基本データ入力'!$A$5="","",'基本データ入力'!$A$5)</f>
      </c>
      <c r="G40" s="103">
        <f>IF('基本データ入力'!K25="","",'基本データ入力'!K25)</f>
      </c>
      <c r="H40" s="79"/>
      <c r="I40" s="79"/>
      <c r="J40" s="79"/>
      <c r="K40" s="2"/>
      <c r="L40" s="2"/>
      <c r="M40" s="3"/>
      <c r="N40" s="3"/>
      <c r="O40" s="2"/>
      <c r="P40" s="91">
        <f>IF('基本データ入力'!D25="","",TRIM('基本データ入力'!F25)&amp;" "&amp;TRIM('基本データ入力'!G25))</f>
      </c>
      <c r="Q40" s="92">
        <f>IF('基本データ入力'!E25="","",TRIM('基本データ入力'!H25)&amp;" "&amp;TRIM('基本データ入力'!I25)&amp;"("&amp;RIGHTB('基本データ入力'!L25,2)&amp;")")</f>
      </c>
      <c r="S40" s="8" t="s">
        <v>20</v>
      </c>
      <c r="T40" s="9">
        <v>503</v>
      </c>
      <c r="U40" s="24"/>
      <c r="V40" s="25"/>
      <c r="W40" s="25"/>
      <c r="X40" s="26"/>
    </row>
    <row r="41" spans="1:24" ht="15" thickBot="1">
      <c r="A41" s="86">
        <v>25</v>
      </c>
      <c r="B41" s="83">
        <f>IF('基本データ入力'!J26="","",'基本データ入力'!J26)</f>
      </c>
      <c r="C41" s="84">
        <f>IF('基本データ入力'!C26="","",'基本データ入力'!C26)</f>
      </c>
      <c r="D41" s="84">
        <f>IF('基本データ入力'!$A$2="","",'基本データ入力'!$A$2)</f>
      </c>
      <c r="E41" s="85">
        <f>IF('基本データ入力'!D26="","",TRIM('基本データ入力'!D26)&amp;"  "&amp;TRIM('基本データ入力'!E26))</f>
      </c>
      <c r="F41" s="84">
        <f>IF('基本データ入力'!$A$5="","",'基本データ入力'!$A$5)</f>
      </c>
      <c r="G41" s="103">
        <f>IF('基本データ入力'!K26="","",'基本データ入力'!K26)</f>
      </c>
      <c r="H41" s="79"/>
      <c r="I41" s="79"/>
      <c r="J41" s="79"/>
      <c r="K41" s="2"/>
      <c r="L41" s="2"/>
      <c r="M41" s="3"/>
      <c r="N41" s="3"/>
      <c r="O41" s="2"/>
      <c r="P41" s="91">
        <f>IF('基本データ入力'!D26="","",TRIM('基本データ入力'!F26)&amp;" "&amp;TRIM('基本データ入力'!G26))</f>
      </c>
      <c r="Q41" s="92">
        <f>IF('基本データ入力'!E26="","",TRIM('基本データ入力'!H26)&amp;" "&amp;TRIM('基本データ入力'!I26)&amp;"("&amp;RIGHTB('基本データ入力'!L26,2)&amp;")")</f>
      </c>
      <c r="S41" s="8" t="s">
        <v>21</v>
      </c>
      <c r="T41" s="9">
        <v>504</v>
      </c>
      <c r="U41" s="24"/>
      <c r="V41" s="25"/>
      <c r="W41" s="25"/>
      <c r="X41" s="26"/>
    </row>
    <row r="42" spans="1:24" ht="15" thickBot="1">
      <c r="A42" s="86">
        <v>26</v>
      </c>
      <c r="B42" s="83">
        <f>IF('基本データ入力'!J27="","",'基本データ入力'!J27)</f>
      </c>
      <c r="C42" s="84">
        <f>IF('基本データ入力'!C27="","",'基本データ入力'!C27)</f>
      </c>
      <c r="D42" s="84">
        <f>IF('基本データ入力'!$A$2="","",'基本データ入力'!$A$2)</f>
      </c>
      <c r="E42" s="85">
        <f>IF('基本データ入力'!D27="","",TRIM('基本データ入力'!D27)&amp;"  "&amp;TRIM('基本データ入力'!E27))</f>
      </c>
      <c r="F42" s="84">
        <f>IF('基本データ入力'!$A$5="","",'基本データ入力'!$A$5)</f>
      </c>
      <c r="G42" s="103">
        <f>IF('基本データ入力'!K27="","",'基本データ入力'!K27)</f>
      </c>
      <c r="H42" s="79"/>
      <c r="I42" s="79"/>
      <c r="J42" s="79"/>
      <c r="K42" s="2"/>
      <c r="L42" s="2"/>
      <c r="M42" s="3"/>
      <c r="N42" s="3"/>
      <c r="O42" s="2"/>
      <c r="P42" s="91">
        <f>IF('基本データ入力'!D27="","",TRIM('基本データ入力'!F27)&amp;" "&amp;TRIM('基本データ入力'!G27))</f>
      </c>
      <c r="Q42" s="92">
        <f>IF('基本データ入力'!E27="","",TRIM('基本データ入力'!H27)&amp;" "&amp;TRIM('基本データ入力'!I27)&amp;"("&amp;RIGHTB('基本データ入力'!L27,2)&amp;")")</f>
      </c>
      <c r="S42" s="8" t="s">
        <v>22</v>
      </c>
      <c r="T42" s="9">
        <v>627</v>
      </c>
      <c r="U42" s="24" t="s">
        <v>40</v>
      </c>
      <c r="V42" s="25"/>
      <c r="W42" s="25"/>
      <c r="X42" s="26"/>
    </row>
    <row r="43" spans="1:24" ht="15" thickBot="1">
      <c r="A43" s="86">
        <v>27</v>
      </c>
      <c r="B43" s="83">
        <f>IF('基本データ入力'!J28="","",'基本データ入力'!J28)</f>
      </c>
      <c r="C43" s="84">
        <f>IF('基本データ入力'!C28="","",'基本データ入力'!C28)</f>
      </c>
      <c r="D43" s="84">
        <f>IF('基本データ入力'!$A$2="","",'基本データ入力'!$A$2)</f>
      </c>
      <c r="E43" s="85">
        <f>IF('基本データ入力'!D28="","",TRIM('基本データ入力'!D28)&amp;"  "&amp;TRIM('基本データ入力'!E28))</f>
      </c>
      <c r="F43" s="84">
        <f>IF('基本データ入力'!$A$5="","",'基本データ入力'!$A$5)</f>
      </c>
      <c r="G43" s="103">
        <f>IF('基本データ入力'!K28="","",'基本データ入力'!K28)</f>
      </c>
      <c r="H43" s="79"/>
      <c r="I43" s="79"/>
      <c r="J43" s="79"/>
      <c r="K43" s="2"/>
      <c r="L43" s="2"/>
      <c r="M43" s="3"/>
      <c r="N43" s="3"/>
      <c r="O43" s="2"/>
      <c r="P43" s="91">
        <f>IF('基本データ入力'!D28="","",TRIM('基本データ入力'!F28)&amp;" "&amp;TRIM('基本データ入力'!G28))</f>
      </c>
      <c r="Q43" s="92">
        <f>IF('基本データ入力'!E28="","",TRIM('基本データ入力'!H28)&amp;" "&amp;TRIM('基本データ入力'!I28)&amp;"("&amp;RIGHTB('基本データ入力'!L28,2)&amp;")")</f>
      </c>
      <c r="S43" s="8" t="s">
        <v>75</v>
      </c>
      <c r="T43" s="9">
        <v>640</v>
      </c>
      <c r="U43" s="24" t="s">
        <v>42</v>
      </c>
      <c r="V43" s="25"/>
      <c r="W43" s="25"/>
      <c r="X43" s="26"/>
    </row>
    <row r="44" spans="1:24" ht="15" thickBot="1">
      <c r="A44" s="86">
        <v>28</v>
      </c>
      <c r="B44" s="83">
        <f>IF('基本データ入力'!J29="","",'基本データ入力'!J29)</f>
      </c>
      <c r="C44" s="84">
        <f>IF('基本データ入力'!C29="","",'基本データ入力'!C29)</f>
      </c>
      <c r="D44" s="84">
        <f>IF('基本データ入力'!$A$2="","",'基本データ入力'!$A$2)</f>
      </c>
      <c r="E44" s="85">
        <f>IF('基本データ入力'!D29="","",TRIM('基本データ入力'!D29)&amp;"  "&amp;TRIM('基本データ入力'!E29))</f>
      </c>
      <c r="F44" s="84">
        <f>IF('基本データ入力'!$A$5="","",'基本データ入力'!$A$5)</f>
      </c>
      <c r="G44" s="103">
        <f>IF('基本データ入力'!K29="","",'基本データ入力'!K29)</f>
      </c>
      <c r="H44" s="79"/>
      <c r="I44" s="79"/>
      <c r="J44" s="79"/>
      <c r="K44" s="2"/>
      <c r="L44" s="2"/>
      <c r="M44" s="3"/>
      <c r="N44" s="3"/>
      <c r="O44" s="2"/>
      <c r="P44" s="91">
        <f>IF('基本データ入力'!D29="","",TRIM('基本データ入力'!F29)&amp;" "&amp;TRIM('基本データ入力'!G29))</f>
      </c>
      <c r="Q44" s="92">
        <f>IF('基本データ入力'!E29="","",TRIM('基本データ入力'!H29)&amp;" "&amp;TRIM('基本データ入力'!I29)&amp;"("&amp;RIGHTB('基本データ入力'!L29,2)&amp;")")</f>
      </c>
      <c r="S44" s="8" t="s">
        <v>76</v>
      </c>
      <c r="T44" s="9">
        <v>650</v>
      </c>
      <c r="U44" s="24" t="s">
        <v>39</v>
      </c>
      <c r="V44" s="25"/>
      <c r="W44" s="25"/>
      <c r="X44" s="26"/>
    </row>
    <row r="45" spans="1:24" ht="14.25">
      <c r="A45" s="86">
        <v>29</v>
      </c>
      <c r="B45" s="83">
        <f>IF('基本データ入力'!J30="","",'基本データ入力'!J30)</f>
      </c>
      <c r="C45" s="84">
        <f>IF('基本データ入力'!C30="","",'基本データ入力'!C30)</f>
      </c>
      <c r="D45" s="84">
        <f>IF('基本データ入力'!$A$2="","",'基本データ入力'!$A$2)</f>
      </c>
      <c r="E45" s="85">
        <f>IF('基本データ入力'!D30="","",TRIM('基本データ入力'!D30)&amp;"  "&amp;TRIM('基本データ入力'!E30))</f>
      </c>
      <c r="F45" s="84">
        <f>IF('基本データ入力'!$A$5="","",'基本データ入力'!$A$5)</f>
      </c>
      <c r="G45" s="103">
        <f>IF('基本データ入力'!K30="","",'基本データ入力'!K30)</f>
      </c>
      <c r="H45" s="79"/>
      <c r="I45" s="79"/>
      <c r="J45" s="79"/>
      <c r="K45" s="2"/>
      <c r="L45" s="2"/>
      <c r="M45" s="3"/>
      <c r="N45" s="3"/>
      <c r="O45" s="2"/>
      <c r="P45" s="91">
        <f>IF('基本データ入力'!D30="","",TRIM('基本データ入力'!F30)&amp;" "&amp;TRIM('基本データ入力'!G30))</f>
      </c>
      <c r="Q45" s="92">
        <f>IF('基本データ入力'!E30="","",TRIM('基本データ入力'!H30)&amp;" "&amp;TRIM('基本データ入力'!I30)&amp;"("&amp;RIGHTB('基本データ入力'!L30,2)&amp;")")</f>
      </c>
      <c r="R45" s="25"/>
      <c r="S45" s="5" t="s">
        <v>78</v>
      </c>
      <c r="T45" s="29">
        <v>601</v>
      </c>
      <c r="U45" s="24" t="s">
        <v>40</v>
      </c>
      <c r="V45" s="25"/>
      <c r="W45" s="25"/>
      <c r="X45" s="26"/>
    </row>
    <row r="46" spans="1:25" ht="15" thickBot="1">
      <c r="A46" s="86">
        <v>30</v>
      </c>
      <c r="B46" s="83">
        <f>IF('基本データ入力'!J31="","",'基本データ入力'!J31)</f>
      </c>
      <c r="C46" s="84">
        <f>IF('基本データ入力'!C31="","",'基本データ入力'!C31)</f>
      </c>
      <c r="D46" s="84">
        <f>IF('基本データ入力'!$A$2="","",'基本データ入力'!$A$2)</f>
      </c>
      <c r="E46" s="85">
        <f>IF('基本データ入力'!D31="","",TRIM('基本データ入力'!D31)&amp;"  "&amp;TRIM('基本データ入力'!E31))</f>
      </c>
      <c r="F46" s="84">
        <f>IF('基本データ入力'!$A$5="","",'基本データ入力'!$A$5)</f>
      </c>
      <c r="G46" s="103">
        <f>IF('基本データ入力'!K31="","",'基本データ入力'!K31)</f>
      </c>
      <c r="H46" s="79"/>
      <c r="I46" s="79"/>
      <c r="J46" s="79"/>
      <c r="K46" s="2"/>
      <c r="L46" s="2"/>
      <c r="M46" s="3"/>
      <c r="N46" s="3"/>
      <c r="O46" s="2"/>
      <c r="P46" s="91">
        <f>IF('基本データ入力'!D31="","",TRIM('基本データ入力'!F31)&amp;" "&amp;TRIM('基本データ入力'!G31))</f>
      </c>
      <c r="Q46" s="92">
        <f>IF('基本データ入力'!E31="","",TRIM('基本データ入力'!H31)&amp;" "&amp;TRIM('基本データ入力'!I31)&amp;"("&amp;RIGHTB('基本データ入力'!L31,2)&amp;")")</f>
      </c>
      <c r="R46" s="25"/>
      <c r="S46" s="14" t="s">
        <v>79</v>
      </c>
      <c r="T46" s="47">
        <v>615</v>
      </c>
      <c r="U46" s="27" t="s">
        <v>41</v>
      </c>
      <c r="V46" s="28"/>
      <c r="W46" s="28"/>
      <c r="X46" s="26"/>
      <c r="Y46" s="25"/>
    </row>
    <row r="47" spans="1:24" ht="14.25">
      <c r="A47" s="86">
        <v>31</v>
      </c>
      <c r="B47" s="83">
        <f>IF('基本データ入力'!J32="","",'基本データ入力'!J32)</f>
      </c>
      <c r="C47" s="84">
        <f>IF('基本データ入力'!C32="","",'基本データ入力'!C32)</f>
      </c>
      <c r="D47" s="84">
        <f>IF('基本データ入力'!$A$2="","",'基本データ入力'!$A$2)</f>
      </c>
      <c r="E47" s="85">
        <f>IF('基本データ入力'!D32="","",TRIM('基本データ入力'!D32)&amp;"  "&amp;TRIM('基本データ入力'!E32))</f>
      </c>
      <c r="F47" s="84">
        <f>IF('基本データ入力'!$A$5="","",'基本データ入力'!$A$5)</f>
      </c>
      <c r="G47" s="103">
        <f>IF('基本データ入力'!K32="","",'基本データ入力'!K32)</f>
      </c>
      <c r="H47" s="79"/>
      <c r="I47" s="79"/>
      <c r="J47" s="79"/>
      <c r="K47" s="2"/>
      <c r="L47" s="2"/>
      <c r="M47" s="3"/>
      <c r="N47" s="3"/>
      <c r="O47" s="2"/>
      <c r="P47" s="91">
        <f>IF('基本データ入力'!D32="","",TRIM('基本データ入力'!F32)&amp;" "&amp;TRIM('基本データ入力'!G32))</f>
      </c>
      <c r="Q47" s="92">
        <f>IF('基本データ入力'!E32="","",TRIM('基本データ入力'!H32)&amp;" "&amp;TRIM('基本データ入力'!I32)&amp;"("&amp;RIGHTB('基本データ入力'!L32,2)&amp;")")</f>
      </c>
      <c r="S47" s="22"/>
      <c r="T47" s="22"/>
      <c r="U47" s="22"/>
      <c r="V47" s="22"/>
      <c r="W47" s="22"/>
      <c r="X47" s="22"/>
    </row>
    <row r="48" spans="1:24" ht="14.25">
      <c r="A48" s="86">
        <v>32</v>
      </c>
      <c r="B48" s="83">
        <f>IF('基本データ入力'!J33="","",'基本データ入力'!J33)</f>
      </c>
      <c r="C48" s="84">
        <f>IF('基本データ入力'!C33="","",'基本データ入力'!C33)</f>
      </c>
      <c r="D48" s="84">
        <f>IF('基本データ入力'!$A$2="","",'基本データ入力'!$A$2)</f>
      </c>
      <c r="E48" s="85">
        <f>IF('基本データ入力'!D33="","",TRIM('基本データ入力'!D33)&amp;"  "&amp;TRIM('基本データ入力'!E33))</f>
      </c>
      <c r="F48" s="84">
        <f>IF('基本データ入力'!$A$5="","",'基本データ入力'!$A$5)</f>
      </c>
      <c r="G48" s="103">
        <f>IF('基本データ入力'!K33="","",'基本データ入力'!K33)</f>
      </c>
      <c r="H48" s="79"/>
      <c r="I48" s="79"/>
      <c r="J48" s="79"/>
      <c r="K48" s="2"/>
      <c r="L48" s="2"/>
      <c r="M48" s="3"/>
      <c r="N48" s="3"/>
      <c r="O48" s="2"/>
      <c r="P48" s="91">
        <f>IF('基本データ入力'!D33="","",TRIM('基本データ入力'!F33)&amp;" "&amp;TRIM('基本データ入力'!G33))</f>
      </c>
      <c r="Q48" s="92">
        <f>IF('基本データ入力'!E33="","",TRIM('基本データ入力'!H33)&amp;" "&amp;TRIM('基本データ入力'!I33)&amp;"("&amp;RIGHTB('基本データ入力'!L33,2)&amp;")")</f>
      </c>
      <c r="S48" s="25"/>
      <c r="T48" s="25"/>
      <c r="U48" s="25"/>
      <c r="V48" s="25"/>
      <c r="W48" s="25"/>
      <c r="X48" s="25"/>
    </row>
    <row r="49" spans="1:17" ht="14.25">
      <c r="A49" s="86">
        <v>33</v>
      </c>
      <c r="B49" s="83">
        <f>IF('基本データ入力'!J34="","",'基本データ入力'!J34)</f>
      </c>
      <c r="C49" s="84">
        <f>IF('基本データ入力'!C34="","",'基本データ入力'!C34)</f>
      </c>
      <c r="D49" s="84">
        <f>IF('基本データ入力'!$A$2="","",'基本データ入力'!$A$2)</f>
      </c>
      <c r="E49" s="85">
        <f>IF('基本データ入力'!D34="","",TRIM('基本データ入力'!D34)&amp;"  "&amp;TRIM('基本データ入力'!E34))</f>
      </c>
      <c r="F49" s="84">
        <f>IF('基本データ入力'!$A$5="","",'基本データ入力'!$A$5)</f>
      </c>
      <c r="G49" s="103">
        <f>IF('基本データ入力'!K34="","",'基本データ入力'!K34)</f>
      </c>
      <c r="H49" s="79"/>
      <c r="I49" s="79"/>
      <c r="J49" s="79"/>
      <c r="K49" s="2"/>
      <c r="L49" s="2"/>
      <c r="M49" s="3"/>
      <c r="N49" s="3"/>
      <c r="O49" s="2"/>
      <c r="P49" s="91">
        <f>IF('基本データ入力'!D34="","",TRIM('基本データ入力'!F34)&amp;" "&amp;TRIM('基本データ入力'!G34))</f>
      </c>
      <c r="Q49" s="92">
        <f>IF('基本データ入力'!E34="","",TRIM('基本データ入力'!H34)&amp;" "&amp;TRIM('基本データ入力'!I34)&amp;"("&amp;RIGHTB('基本データ入力'!L34,2)&amp;")")</f>
      </c>
    </row>
    <row r="50" spans="1:17" ht="14.25">
      <c r="A50" s="86">
        <v>34</v>
      </c>
      <c r="B50" s="83">
        <f>IF('基本データ入力'!J35="","",'基本データ入力'!J35)</f>
      </c>
      <c r="C50" s="84">
        <f>IF('基本データ入力'!C35="","",'基本データ入力'!C35)</f>
      </c>
      <c r="D50" s="84">
        <f>IF('基本データ入力'!$A$2="","",'基本データ入力'!$A$2)</f>
      </c>
      <c r="E50" s="85">
        <f>IF('基本データ入力'!D35="","",TRIM('基本データ入力'!D35)&amp;"  "&amp;TRIM('基本データ入力'!E35))</f>
      </c>
      <c r="F50" s="84">
        <f>IF('基本データ入力'!$A$5="","",'基本データ入力'!$A$5)</f>
      </c>
      <c r="G50" s="103">
        <f>IF('基本データ入力'!K35="","",'基本データ入力'!K35)</f>
      </c>
      <c r="H50" s="79"/>
      <c r="I50" s="79"/>
      <c r="J50" s="79"/>
      <c r="K50" s="2"/>
      <c r="L50" s="2"/>
      <c r="M50" s="3"/>
      <c r="N50" s="3"/>
      <c r="O50" s="2"/>
      <c r="P50" s="91">
        <f>IF('基本データ入力'!D35="","",TRIM('基本データ入力'!F35)&amp;" "&amp;TRIM('基本データ入力'!G35))</f>
      </c>
      <c r="Q50" s="92">
        <f>IF('基本データ入力'!E35="","",TRIM('基本データ入力'!H35)&amp;" "&amp;TRIM('基本データ入力'!I35)&amp;"("&amp;RIGHTB('基本データ入力'!L35,2)&amp;")")</f>
      </c>
    </row>
    <row r="51" spans="1:17" ht="14.25">
      <c r="A51" s="86">
        <v>35</v>
      </c>
      <c r="B51" s="83">
        <f>IF('基本データ入力'!J36="","",'基本データ入力'!J36)</f>
      </c>
      <c r="C51" s="84">
        <f>IF('基本データ入力'!C36="","",'基本データ入力'!C36)</f>
      </c>
      <c r="D51" s="84">
        <f>IF('基本データ入力'!$A$2="","",'基本データ入力'!$A$2)</f>
      </c>
      <c r="E51" s="85">
        <f>IF('基本データ入力'!D36="","",TRIM('基本データ入力'!D36)&amp;"  "&amp;TRIM('基本データ入力'!E36))</f>
      </c>
      <c r="F51" s="84">
        <f>IF('基本データ入力'!$A$5="","",'基本データ入力'!$A$5)</f>
      </c>
      <c r="G51" s="103">
        <f>IF('基本データ入力'!K36="","",'基本データ入力'!K36)</f>
      </c>
      <c r="H51" s="79"/>
      <c r="I51" s="79"/>
      <c r="J51" s="79"/>
      <c r="K51" s="2"/>
      <c r="L51" s="2"/>
      <c r="M51" s="3"/>
      <c r="N51" s="3"/>
      <c r="O51" s="2"/>
      <c r="P51" s="91">
        <f>IF('基本データ入力'!D36="","",TRIM('基本データ入力'!F36)&amp;" "&amp;TRIM('基本データ入力'!G36))</f>
      </c>
      <c r="Q51" s="92">
        <f>IF('基本データ入力'!E36="","",TRIM('基本データ入力'!H36)&amp;" "&amp;TRIM('基本データ入力'!I36)&amp;"("&amp;RIGHTB('基本データ入力'!L36,2)&amp;")")</f>
      </c>
    </row>
    <row r="52" spans="1:17" ht="14.25">
      <c r="A52" s="86">
        <v>36</v>
      </c>
      <c r="B52" s="83">
        <f>IF('基本データ入力'!J37="","",'基本データ入力'!J37)</f>
      </c>
      <c r="C52" s="84">
        <f>IF('基本データ入力'!C37="","",'基本データ入力'!C37)</f>
      </c>
      <c r="D52" s="84">
        <f>IF('基本データ入力'!$A$2="","",'基本データ入力'!$A$2)</f>
      </c>
      <c r="E52" s="85">
        <f>IF('基本データ入力'!D37="","",TRIM('基本データ入力'!D37)&amp;"  "&amp;TRIM('基本データ入力'!E37))</f>
      </c>
      <c r="F52" s="84">
        <f>IF('基本データ入力'!$A$5="","",'基本データ入力'!$A$5)</f>
      </c>
      <c r="G52" s="103">
        <f>IF('基本データ入力'!K37="","",'基本データ入力'!K37)</f>
      </c>
      <c r="H52" s="79"/>
      <c r="I52" s="79"/>
      <c r="J52" s="79"/>
      <c r="K52" s="2"/>
      <c r="L52" s="2"/>
      <c r="M52" s="3"/>
      <c r="N52" s="3"/>
      <c r="O52" s="2"/>
      <c r="P52" s="91">
        <f>IF('基本データ入力'!D37="","",TRIM('基本データ入力'!F37)&amp;" "&amp;TRIM('基本データ入力'!G37))</f>
      </c>
      <c r="Q52" s="92">
        <f>IF('基本データ入力'!E37="","",TRIM('基本データ入力'!H37)&amp;" "&amp;TRIM('基本データ入力'!I37)&amp;"("&amp;RIGHTB('基本データ入力'!L37,2)&amp;")")</f>
      </c>
    </row>
    <row r="53" spans="1:17" ht="14.25">
      <c r="A53" s="86">
        <v>37</v>
      </c>
      <c r="B53" s="83">
        <f>IF('基本データ入力'!J38="","",'基本データ入力'!J38)</f>
      </c>
      <c r="C53" s="84">
        <f>IF('基本データ入力'!C38="","",'基本データ入力'!C38)</f>
      </c>
      <c r="D53" s="84">
        <f>IF('基本データ入力'!$A$2="","",'基本データ入力'!$A$2)</f>
      </c>
      <c r="E53" s="85">
        <f>IF('基本データ入力'!D38="","",TRIM('基本データ入力'!D38)&amp;"  "&amp;TRIM('基本データ入力'!E38))</f>
      </c>
      <c r="F53" s="84">
        <f>IF('基本データ入力'!$A$5="","",'基本データ入力'!$A$5)</f>
      </c>
      <c r="G53" s="103">
        <f>IF('基本データ入力'!K38="","",'基本データ入力'!K38)</f>
      </c>
      <c r="H53" s="79"/>
      <c r="I53" s="79"/>
      <c r="J53" s="79"/>
      <c r="K53" s="2"/>
      <c r="L53" s="2"/>
      <c r="M53" s="3"/>
      <c r="N53" s="3"/>
      <c r="O53" s="2"/>
      <c r="P53" s="91">
        <f>IF('基本データ入力'!D38="","",TRIM('基本データ入力'!F38)&amp;" "&amp;TRIM('基本データ入力'!G38))</f>
      </c>
      <c r="Q53" s="92">
        <f>IF('基本データ入力'!E38="","",TRIM('基本データ入力'!H38)&amp;" "&amp;TRIM('基本データ入力'!I38)&amp;"("&amp;RIGHTB('基本データ入力'!L38,2)&amp;")")</f>
      </c>
    </row>
    <row r="54" spans="1:17" ht="14.25">
      <c r="A54" s="86">
        <v>38</v>
      </c>
      <c r="B54" s="83">
        <f>IF('基本データ入力'!J39="","",'基本データ入力'!J39)</f>
      </c>
      <c r="C54" s="84">
        <f>IF('基本データ入力'!C39="","",'基本データ入力'!C39)</f>
      </c>
      <c r="D54" s="84">
        <f>IF('基本データ入力'!$A$2="","",'基本データ入力'!$A$2)</f>
      </c>
      <c r="E54" s="85">
        <f>IF('基本データ入力'!D39="","",TRIM('基本データ入力'!D39)&amp;"  "&amp;TRIM('基本データ入力'!E39))</f>
      </c>
      <c r="F54" s="84">
        <f>IF('基本データ入力'!$A$5="","",'基本データ入力'!$A$5)</f>
      </c>
      <c r="G54" s="103">
        <f>IF('基本データ入力'!K39="","",'基本データ入力'!K39)</f>
      </c>
      <c r="H54" s="79"/>
      <c r="I54" s="79"/>
      <c r="J54" s="79"/>
      <c r="K54" s="2"/>
      <c r="L54" s="2"/>
      <c r="M54" s="3"/>
      <c r="N54" s="3"/>
      <c r="O54" s="2"/>
      <c r="P54" s="91">
        <f>IF('基本データ入力'!D39="","",TRIM('基本データ入力'!F39)&amp;" "&amp;TRIM('基本データ入力'!G39))</f>
      </c>
      <c r="Q54" s="92">
        <f>IF('基本データ入力'!E39="","",TRIM('基本データ入力'!H39)&amp;" "&amp;TRIM('基本データ入力'!I39)&amp;"("&amp;RIGHTB('基本データ入力'!L39,2)&amp;")")</f>
      </c>
    </row>
    <row r="55" spans="1:17" ht="14.25">
      <c r="A55" s="86">
        <v>39</v>
      </c>
      <c r="B55" s="83">
        <f>IF('基本データ入力'!J40="","",'基本データ入力'!J40)</f>
      </c>
      <c r="C55" s="84">
        <f>IF('基本データ入力'!C40="","",'基本データ入力'!C40)</f>
      </c>
      <c r="D55" s="84">
        <f>IF('基本データ入力'!$A$2="","",'基本データ入力'!$A$2)</f>
      </c>
      <c r="E55" s="85">
        <f>IF('基本データ入力'!D40="","",TRIM('基本データ入力'!D40)&amp;"  "&amp;TRIM('基本データ入力'!E40))</f>
      </c>
      <c r="F55" s="84">
        <f>IF('基本データ入力'!$A$5="","",'基本データ入力'!$A$5)</f>
      </c>
      <c r="G55" s="103">
        <f>IF('基本データ入力'!K40="","",'基本データ入力'!K40)</f>
      </c>
      <c r="H55" s="79"/>
      <c r="I55" s="79"/>
      <c r="J55" s="79"/>
      <c r="K55" s="2"/>
      <c r="L55" s="2"/>
      <c r="M55" s="3"/>
      <c r="N55" s="3"/>
      <c r="O55" s="2"/>
      <c r="P55" s="91">
        <f>IF('基本データ入力'!D40="","",TRIM('基本データ入力'!F40)&amp;" "&amp;TRIM('基本データ入力'!G40))</f>
      </c>
      <c r="Q55" s="92">
        <f>IF('基本データ入力'!E40="","",TRIM('基本データ入力'!H40)&amp;" "&amp;TRIM('基本データ入力'!I40)&amp;"("&amp;RIGHTB('基本データ入力'!L40,2)&amp;")")</f>
      </c>
    </row>
    <row r="56" spans="1:17" ht="14.25">
      <c r="A56" s="86">
        <v>40</v>
      </c>
      <c r="B56" s="83">
        <f>IF('基本データ入力'!J41="","",'基本データ入力'!J41)</f>
      </c>
      <c r="C56" s="84">
        <f>IF('基本データ入力'!C41="","",'基本データ入力'!C41)</f>
      </c>
      <c r="D56" s="84">
        <f>IF('基本データ入力'!$A$2="","",'基本データ入力'!$A$2)</f>
      </c>
      <c r="E56" s="85">
        <f>IF('基本データ入力'!D41="","",TRIM('基本データ入力'!D41)&amp;"  "&amp;TRIM('基本データ入力'!E41))</f>
      </c>
      <c r="F56" s="84">
        <f>IF('基本データ入力'!$A$5="","",'基本データ入力'!$A$5)</f>
      </c>
      <c r="G56" s="103">
        <f>IF('基本データ入力'!K41="","",'基本データ入力'!K41)</f>
      </c>
      <c r="H56" s="79"/>
      <c r="I56" s="79"/>
      <c r="J56" s="79"/>
      <c r="K56" s="2"/>
      <c r="L56" s="2"/>
      <c r="M56" s="3"/>
      <c r="N56" s="3"/>
      <c r="O56" s="2"/>
      <c r="P56" s="91">
        <f>IF('基本データ入力'!D41="","",TRIM('基本データ入力'!F41)&amp;" "&amp;TRIM('基本データ入力'!G41))</f>
      </c>
      <c r="Q56" s="92">
        <f>IF('基本データ入力'!E41="","",TRIM('基本データ入力'!H41)&amp;" "&amp;TRIM('基本データ入力'!I41)&amp;"("&amp;RIGHTB('基本データ入力'!L41,2)&amp;")")</f>
      </c>
    </row>
    <row r="57" spans="1:17" ht="14.25">
      <c r="A57" s="86">
        <v>41</v>
      </c>
      <c r="B57" s="83">
        <f>IF('基本データ入力'!J42="","",'基本データ入力'!J42)</f>
      </c>
      <c r="C57" s="84">
        <f>IF('基本データ入力'!C42="","",'基本データ入力'!C42)</f>
      </c>
      <c r="D57" s="84">
        <f>IF('基本データ入力'!$A$2="","",'基本データ入力'!$A$2)</f>
      </c>
      <c r="E57" s="85">
        <f>IF('基本データ入力'!D42="","",TRIM('基本データ入力'!D42)&amp;"  "&amp;TRIM('基本データ入力'!E42))</f>
      </c>
      <c r="F57" s="84">
        <f>IF('基本データ入力'!$A$5="","",'基本データ入力'!$A$5)</f>
      </c>
      <c r="G57" s="103">
        <f>IF('基本データ入力'!K42="","",'基本データ入力'!K42)</f>
      </c>
      <c r="H57" s="79"/>
      <c r="I57" s="79"/>
      <c r="J57" s="79"/>
      <c r="K57" s="2"/>
      <c r="L57" s="2"/>
      <c r="M57" s="3"/>
      <c r="N57" s="3"/>
      <c r="O57" s="2"/>
      <c r="P57" s="91">
        <f>IF('基本データ入力'!D42="","",TRIM('基本データ入力'!F42)&amp;" "&amp;TRIM('基本データ入力'!G42))</f>
      </c>
      <c r="Q57" s="92">
        <f>IF('基本データ入力'!E42="","",TRIM('基本データ入力'!H42)&amp;" "&amp;TRIM('基本データ入力'!I42)&amp;"("&amp;RIGHTB('基本データ入力'!L42,2)&amp;")")</f>
      </c>
    </row>
    <row r="58" spans="1:17" ht="14.25">
      <c r="A58" s="86">
        <v>42</v>
      </c>
      <c r="B58" s="83">
        <f>IF('基本データ入力'!J43="","",'基本データ入力'!J43)</f>
      </c>
      <c r="C58" s="84">
        <f>IF('基本データ入力'!C43="","",'基本データ入力'!C43)</f>
      </c>
      <c r="D58" s="84">
        <f>IF('基本データ入力'!$A$2="","",'基本データ入力'!$A$2)</f>
      </c>
      <c r="E58" s="85">
        <f>IF('基本データ入力'!D43="","",TRIM('基本データ入力'!D43)&amp;"  "&amp;TRIM('基本データ入力'!E43))</f>
      </c>
      <c r="F58" s="84">
        <f>IF('基本データ入力'!$A$5="","",'基本データ入力'!$A$5)</f>
      </c>
      <c r="G58" s="103">
        <f>IF('基本データ入力'!K43="","",'基本データ入力'!K43)</f>
      </c>
      <c r="H58" s="79"/>
      <c r="I58" s="79"/>
      <c r="J58" s="79"/>
      <c r="K58" s="2"/>
      <c r="L58" s="2"/>
      <c r="M58" s="3"/>
      <c r="N58" s="3"/>
      <c r="O58" s="2"/>
      <c r="P58" s="91">
        <f>IF('基本データ入力'!D43="","",TRIM('基本データ入力'!F43)&amp;" "&amp;TRIM('基本データ入力'!G43))</f>
      </c>
      <c r="Q58" s="92">
        <f>IF('基本データ入力'!E43="","",TRIM('基本データ入力'!H43)&amp;" "&amp;TRIM('基本データ入力'!I43)&amp;"("&amp;RIGHTB('基本データ入力'!L43,2)&amp;")")</f>
      </c>
    </row>
    <row r="59" spans="1:17" ht="14.25">
      <c r="A59" s="86">
        <v>43</v>
      </c>
      <c r="B59" s="83">
        <f>IF('基本データ入力'!J44="","",'基本データ入力'!J44)</f>
      </c>
      <c r="C59" s="84">
        <f>IF('基本データ入力'!C44="","",'基本データ入力'!C44)</f>
      </c>
      <c r="D59" s="84">
        <f>IF('基本データ入力'!$A$2="","",'基本データ入力'!$A$2)</f>
      </c>
      <c r="E59" s="85">
        <f>IF('基本データ入力'!D44="","",TRIM('基本データ入力'!D44)&amp;"  "&amp;TRIM('基本データ入力'!E44))</f>
      </c>
      <c r="F59" s="84">
        <f>IF('基本データ入力'!$A$5="","",'基本データ入力'!$A$5)</f>
      </c>
      <c r="G59" s="103">
        <f>IF('基本データ入力'!K44="","",'基本データ入力'!K44)</f>
      </c>
      <c r="H59" s="79"/>
      <c r="I59" s="79"/>
      <c r="J59" s="79"/>
      <c r="K59" s="2"/>
      <c r="L59" s="2"/>
      <c r="M59" s="3"/>
      <c r="N59" s="3"/>
      <c r="O59" s="2"/>
      <c r="P59" s="91">
        <f>IF('基本データ入力'!D44="","",TRIM('基本データ入力'!F44)&amp;" "&amp;TRIM('基本データ入力'!G44))</f>
      </c>
      <c r="Q59" s="92">
        <f>IF('基本データ入力'!E44="","",TRIM('基本データ入力'!H44)&amp;" "&amp;TRIM('基本データ入力'!I44)&amp;"("&amp;RIGHTB('基本データ入力'!L44,2)&amp;")")</f>
      </c>
    </row>
    <row r="60" spans="1:17" ht="14.25">
      <c r="A60" s="86">
        <v>44</v>
      </c>
      <c r="B60" s="83">
        <f>IF('基本データ入力'!J45="","",'基本データ入力'!J45)</f>
      </c>
      <c r="C60" s="84">
        <f>IF('基本データ入力'!C45="","",'基本データ入力'!C45)</f>
      </c>
      <c r="D60" s="84">
        <f>IF('基本データ入力'!$A$2="","",'基本データ入力'!$A$2)</f>
      </c>
      <c r="E60" s="85">
        <f>IF('基本データ入力'!D45="","",TRIM('基本データ入力'!D45)&amp;"  "&amp;TRIM('基本データ入力'!E45))</f>
      </c>
      <c r="F60" s="84">
        <f>IF('基本データ入力'!$A$5="","",'基本データ入力'!$A$5)</f>
      </c>
      <c r="G60" s="103">
        <f>IF('基本データ入力'!K45="","",'基本データ入力'!K45)</f>
      </c>
      <c r="H60" s="79"/>
      <c r="I60" s="79"/>
      <c r="J60" s="79"/>
      <c r="K60" s="2"/>
      <c r="L60" s="2"/>
      <c r="M60" s="3"/>
      <c r="N60" s="3"/>
      <c r="O60" s="2"/>
      <c r="P60" s="91">
        <f>IF('基本データ入力'!D45="","",TRIM('基本データ入力'!F45)&amp;" "&amp;TRIM('基本データ入力'!G45))</f>
      </c>
      <c r="Q60" s="92">
        <f>IF('基本データ入力'!E45="","",TRIM('基本データ入力'!H45)&amp;" "&amp;TRIM('基本データ入力'!I45)&amp;"("&amp;RIGHTB('基本データ入力'!L45,2)&amp;")")</f>
      </c>
    </row>
    <row r="61" spans="1:17" ht="14.25">
      <c r="A61" s="86">
        <v>45</v>
      </c>
      <c r="B61" s="83">
        <f>IF('基本データ入力'!J46="","",'基本データ入力'!J46)</f>
      </c>
      <c r="C61" s="84">
        <f>IF('基本データ入力'!C46="","",'基本データ入力'!C46)</f>
      </c>
      <c r="D61" s="84">
        <f>IF('基本データ入力'!$A$2="","",'基本データ入力'!$A$2)</f>
      </c>
      <c r="E61" s="85">
        <f>IF('基本データ入力'!D46="","",TRIM('基本データ入力'!D46)&amp;"  "&amp;TRIM('基本データ入力'!E46))</f>
      </c>
      <c r="F61" s="84">
        <f>IF('基本データ入力'!$A$5="","",'基本データ入力'!$A$5)</f>
      </c>
      <c r="G61" s="103">
        <f>IF('基本データ入力'!K46="","",'基本データ入力'!K46)</f>
      </c>
      <c r="H61" s="79"/>
      <c r="I61" s="79"/>
      <c r="J61" s="79"/>
      <c r="K61" s="2"/>
      <c r="L61" s="2"/>
      <c r="M61" s="3"/>
      <c r="N61" s="3"/>
      <c r="O61" s="2"/>
      <c r="P61" s="91">
        <f>IF('基本データ入力'!D46="","",TRIM('基本データ入力'!F46)&amp;" "&amp;TRIM('基本データ入力'!G46))</f>
      </c>
      <c r="Q61" s="92">
        <f>IF('基本データ入力'!E46="","",TRIM('基本データ入力'!H46)&amp;" "&amp;TRIM('基本データ入力'!I46)&amp;"("&amp;RIGHTB('基本データ入力'!L46,2)&amp;")")</f>
      </c>
    </row>
    <row r="62" spans="1:17" ht="14.25">
      <c r="A62" s="86">
        <v>46</v>
      </c>
      <c r="B62" s="83">
        <f>IF('基本データ入力'!J47="","",'基本データ入力'!J47)</f>
      </c>
      <c r="C62" s="84">
        <f>IF('基本データ入力'!C47="","",'基本データ入力'!C47)</f>
      </c>
      <c r="D62" s="84">
        <f>IF('基本データ入力'!$A$2="","",'基本データ入力'!$A$2)</f>
      </c>
      <c r="E62" s="85">
        <f>IF('基本データ入力'!D47="","",TRIM('基本データ入力'!D47)&amp;"  "&amp;TRIM('基本データ入力'!E47))</f>
      </c>
      <c r="F62" s="84">
        <f>IF('基本データ入力'!$A$5="","",'基本データ入力'!$A$5)</f>
      </c>
      <c r="G62" s="103">
        <f>IF('基本データ入力'!K47="","",'基本データ入力'!K47)</f>
      </c>
      <c r="H62" s="79"/>
      <c r="I62" s="79"/>
      <c r="J62" s="79"/>
      <c r="K62" s="2"/>
      <c r="L62" s="2"/>
      <c r="M62" s="3"/>
      <c r="N62" s="3"/>
      <c r="O62" s="2"/>
      <c r="P62" s="91">
        <f>IF('基本データ入力'!D47="","",TRIM('基本データ入力'!F47)&amp;" "&amp;TRIM('基本データ入力'!G47))</f>
      </c>
      <c r="Q62" s="92">
        <f>IF('基本データ入力'!E47="","",TRIM('基本データ入力'!H47)&amp;" "&amp;TRIM('基本データ入力'!I47)&amp;"("&amp;RIGHTB('基本データ入力'!L47,2)&amp;")")</f>
      </c>
    </row>
    <row r="63" spans="1:17" ht="14.25">
      <c r="A63" s="86">
        <v>47</v>
      </c>
      <c r="B63" s="83">
        <f>IF('基本データ入力'!J48="","",'基本データ入力'!J48)</f>
      </c>
      <c r="C63" s="84">
        <f>IF('基本データ入力'!C48="","",'基本データ入力'!C48)</f>
      </c>
      <c r="D63" s="84">
        <f>IF('基本データ入力'!$A$2="","",'基本データ入力'!$A$2)</f>
      </c>
      <c r="E63" s="85">
        <f>IF('基本データ入力'!D48="","",TRIM('基本データ入力'!D48)&amp;"  "&amp;TRIM('基本データ入力'!E48))</f>
      </c>
      <c r="F63" s="84">
        <f>IF('基本データ入力'!$A$5="","",'基本データ入力'!$A$5)</f>
      </c>
      <c r="G63" s="103">
        <f>IF('基本データ入力'!K48="","",'基本データ入力'!K48)</f>
      </c>
      <c r="H63" s="79"/>
      <c r="I63" s="79"/>
      <c r="J63" s="79"/>
      <c r="K63" s="2"/>
      <c r="L63" s="2"/>
      <c r="M63" s="3"/>
      <c r="N63" s="3"/>
      <c r="O63" s="2"/>
      <c r="P63" s="91">
        <f>IF('基本データ入力'!D48="","",TRIM('基本データ入力'!F48)&amp;" "&amp;TRIM('基本データ入力'!G48))</f>
      </c>
      <c r="Q63" s="92">
        <f>IF('基本データ入力'!E48="","",TRIM('基本データ入力'!H48)&amp;" "&amp;TRIM('基本データ入力'!I48)&amp;"("&amp;RIGHTB('基本データ入力'!L48,2)&amp;")")</f>
      </c>
    </row>
    <row r="64" spans="1:17" ht="14.25">
      <c r="A64" s="86">
        <v>48</v>
      </c>
      <c r="B64" s="83">
        <f>IF('基本データ入力'!J49="","",'基本データ入力'!J49)</f>
      </c>
      <c r="C64" s="84">
        <f>IF('基本データ入力'!C49="","",'基本データ入力'!C49)</f>
      </c>
      <c r="D64" s="84">
        <f>IF('基本データ入力'!$A$2="","",'基本データ入力'!$A$2)</f>
      </c>
      <c r="E64" s="85">
        <f>IF('基本データ入力'!D49="","",TRIM('基本データ入力'!D49)&amp;"  "&amp;TRIM('基本データ入力'!E49))</f>
      </c>
      <c r="F64" s="84">
        <f>IF('基本データ入力'!$A$5="","",'基本データ入力'!$A$5)</f>
      </c>
      <c r="G64" s="103">
        <f>IF('基本データ入力'!K49="","",'基本データ入力'!K49)</f>
      </c>
      <c r="H64" s="79"/>
      <c r="I64" s="79"/>
      <c r="J64" s="79"/>
      <c r="K64" s="2"/>
      <c r="L64" s="2"/>
      <c r="M64" s="3"/>
      <c r="N64" s="3"/>
      <c r="O64" s="2"/>
      <c r="P64" s="91">
        <f>IF('基本データ入力'!D49="","",TRIM('基本データ入力'!F49)&amp;" "&amp;TRIM('基本データ入力'!G49))</f>
      </c>
      <c r="Q64" s="92">
        <f>IF('基本データ入力'!E49="","",TRIM('基本データ入力'!H49)&amp;" "&amp;TRIM('基本データ入力'!I49)&amp;"("&amp;RIGHTB('基本データ入力'!L49,2)&amp;")")</f>
      </c>
    </row>
    <row r="65" spans="1:17" ht="14.25">
      <c r="A65" s="86">
        <v>49</v>
      </c>
      <c r="B65" s="83">
        <f>IF('基本データ入力'!J50="","",'基本データ入力'!J50)</f>
      </c>
      <c r="C65" s="84">
        <f>IF('基本データ入力'!C50="","",'基本データ入力'!C50)</f>
      </c>
      <c r="D65" s="84">
        <f>IF('基本データ入力'!$A$2="","",'基本データ入力'!$A$2)</f>
      </c>
      <c r="E65" s="85">
        <f>IF('基本データ入力'!D50="","",TRIM('基本データ入力'!D50)&amp;"  "&amp;TRIM('基本データ入力'!E50))</f>
      </c>
      <c r="F65" s="84">
        <f>IF('基本データ入力'!$A$5="","",'基本データ入力'!$A$5)</f>
      </c>
      <c r="G65" s="103">
        <f>IF('基本データ入力'!K50="","",'基本データ入力'!K50)</f>
      </c>
      <c r="H65" s="79"/>
      <c r="I65" s="79"/>
      <c r="J65" s="79"/>
      <c r="K65" s="2"/>
      <c r="L65" s="2"/>
      <c r="M65" s="3"/>
      <c r="N65" s="3"/>
      <c r="O65" s="2"/>
      <c r="P65" s="91">
        <f>IF('基本データ入力'!D50="","",TRIM('基本データ入力'!F50)&amp;" "&amp;TRIM('基本データ入力'!G50))</f>
      </c>
      <c r="Q65" s="92">
        <f>IF('基本データ入力'!E50="","",TRIM('基本データ入力'!H50)&amp;" "&amp;TRIM('基本データ入力'!I50)&amp;"("&amp;RIGHTB('基本データ入力'!L50,2)&amp;")")</f>
      </c>
    </row>
    <row r="66" spans="1:17" ht="14.25">
      <c r="A66" s="86">
        <v>50</v>
      </c>
      <c r="B66" s="83">
        <f>IF('基本データ入力'!J51="","",'基本データ入力'!J51)</f>
      </c>
      <c r="C66" s="84">
        <f>IF('基本データ入力'!C51="","",'基本データ入力'!C51)</f>
      </c>
      <c r="D66" s="84">
        <f>IF('基本データ入力'!$A$2="","",'基本データ入力'!$A$2)</f>
      </c>
      <c r="E66" s="85">
        <f>IF('基本データ入力'!D51="","",TRIM('基本データ入力'!D51)&amp;"  "&amp;TRIM('基本データ入力'!E51))</f>
      </c>
      <c r="F66" s="84">
        <f>IF('基本データ入力'!$A$5="","",'基本データ入力'!$A$5)</f>
      </c>
      <c r="G66" s="103">
        <f>IF('基本データ入力'!K51="","",'基本データ入力'!K51)</f>
      </c>
      <c r="H66" s="79"/>
      <c r="I66" s="79"/>
      <c r="J66" s="79"/>
      <c r="K66" s="2"/>
      <c r="L66" s="2"/>
      <c r="M66" s="3"/>
      <c r="N66" s="3"/>
      <c r="O66" s="2"/>
      <c r="P66" s="91">
        <f>IF('基本データ入力'!D51="","",TRIM('基本データ入力'!F51)&amp;" "&amp;TRIM('基本データ入力'!G51))</f>
      </c>
      <c r="Q66" s="92">
        <f>IF('基本データ入力'!E51="","",TRIM('基本データ入力'!H51)&amp;" "&amp;TRIM('基本データ入力'!I51)&amp;"("&amp;RIGHTB('基本データ入力'!L51,2)&amp;")")</f>
      </c>
    </row>
    <row r="67" spans="1:17" ht="14.25">
      <c r="A67" s="86">
        <v>51</v>
      </c>
      <c r="B67" s="83">
        <f>IF('基本データ入力'!J52="","",'基本データ入力'!J52)</f>
      </c>
      <c r="C67" s="84">
        <f>IF('基本データ入力'!C52="","",'基本データ入力'!C52)</f>
      </c>
      <c r="D67" s="84">
        <f>IF('基本データ入力'!$A$2="","",'基本データ入力'!$A$2)</f>
      </c>
      <c r="E67" s="85">
        <f>IF('基本データ入力'!D52="","",TRIM('基本データ入力'!D52)&amp;"  "&amp;TRIM('基本データ入力'!E52))</f>
      </c>
      <c r="F67" s="84">
        <f>IF('基本データ入力'!$A$5="","",'基本データ入力'!$A$5)</f>
      </c>
      <c r="G67" s="103">
        <f>IF('基本データ入力'!K52="","",'基本データ入力'!K52)</f>
      </c>
      <c r="H67" s="79"/>
      <c r="I67" s="79"/>
      <c r="J67" s="79"/>
      <c r="K67" s="2"/>
      <c r="L67" s="2"/>
      <c r="M67" s="3"/>
      <c r="N67" s="3"/>
      <c r="O67" s="2"/>
      <c r="P67" s="91">
        <f>IF('基本データ入力'!D52="","",TRIM('基本データ入力'!F52)&amp;" "&amp;TRIM('基本データ入力'!G52))</f>
      </c>
      <c r="Q67" s="92">
        <f>IF('基本データ入力'!E52="","",TRIM('基本データ入力'!H52)&amp;" "&amp;TRIM('基本データ入力'!I52)&amp;"("&amp;RIGHTB('基本データ入力'!L52,2)&amp;")")</f>
      </c>
    </row>
    <row r="68" spans="1:17" ht="14.25">
      <c r="A68" s="86">
        <v>52</v>
      </c>
      <c r="B68" s="83">
        <f>IF('基本データ入力'!J53="","",'基本データ入力'!J53)</f>
      </c>
      <c r="C68" s="84">
        <f>IF('基本データ入力'!C53="","",'基本データ入力'!C53)</f>
      </c>
      <c r="D68" s="84">
        <f>IF('基本データ入力'!$A$2="","",'基本データ入力'!$A$2)</f>
      </c>
      <c r="E68" s="85">
        <f>IF('基本データ入力'!D53="","",TRIM('基本データ入力'!D53)&amp;"  "&amp;TRIM('基本データ入力'!E53))</f>
      </c>
      <c r="F68" s="84">
        <f>IF('基本データ入力'!$A$5="","",'基本データ入力'!$A$5)</f>
      </c>
      <c r="G68" s="103">
        <f>IF('基本データ入力'!K53="","",'基本データ入力'!K53)</f>
      </c>
      <c r="H68" s="79"/>
      <c r="I68" s="79"/>
      <c r="J68" s="79"/>
      <c r="K68" s="2"/>
      <c r="L68" s="2"/>
      <c r="M68" s="3"/>
      <c r="N68" s="3"/>
      <c r="O68" s="2"/>
      <c r="P68" s="91">
        <f>IF('基本データ入力'!D53="","",TRIM('基本データ入力'!F53)&amp;" "&amp;TRIM('基本データ入力'!G53))</f>
      </c>
      <c r="Q68" s="92">
        <f>IF('基本データ入力'!E53="","",TRIM('基本データ入力'!H53)&amp;" "&amp;TRIM('基本データ入力'!I53)&amp;"("&amp;RIGHTB('基本データ入力'!L53,2)&amp;")")</f>
      </c>
    </row>
    <row r="69" spans="1:17" ht="14.25">
      <c r="A69" s="86">
        <v>53</v>
      </c>
      <c r="B69" s="83">
        <f>IF('基本データ入力'!J54="","",'基本データ入力'!J54)</f>
      </c>
      <c r="C69" s="84">
        <f>IF('基本データ入力'!C54="","",'基本データ入力'!C54)</f>
      </c>
      <c r="D69" s="84">
        <f>IF('基本データ入力'!$A$2="","",'基本データ入力'!$A$2)</f>
      </c>
      <c r="E69" s="85">
        <f>IF('基本データ入力'!D54="","",TRIM('基本データ入力'!D54)&amp;"  "&amp;TRIM('基本データ入力'!E54))</f>
      </c>
      <c r="F69" s="84">
        <f>IF('基本データ入力'!$A$5="","",'基本データ入力'!$A$5)</f>
      </c>
      <c r="G69" s="103">
        <f>IF('基本データ入力'!K54="","",'基本データ入力'!K54)</f>
      </c>
      <c r="H69" s="79"/>
      <c r="I69" s="79"/>
      <c r="J69" s="79"/>
      <c r="K69" s="2"/>
      <c r="L69" s="2"/>
      <c r="M69" s="3"/>
      <c r="N69" s="3"/>
      <c r="O69" s="2"/>
      <c r="P69" s="91">
        <f>IF('基本データ入力'!D54="","",TRIM('基本データ入力'!F54)&amp;" "&amp;TRIM('基本データ入力'!G54))</f>
      </c>
      <c r="Q69" s="92">
        <f>IF('基本データ入力'!E54="","",TRIM('基本データ入力'!H54)&amp;" "&amp;TRIM('基本データ入力'!I54)&amp;"("&amp;RIGHTB('基本データ入力'!L54,2)&amp;")")</f>
      </c>
    </row>
    <row r="70" spans="1:17" ht="14.25">
      <c r="A70" s="86">
        <v>54</v>
      </c>
      <c r="B70" s="83">
        <f>IF('基本データ入力'!J55="","",'基本データ入力'!J55)</f>
      </c>
      <c r="C70" s="84">
        <f>IF('基本データ入力'!C55="","",'基本データ入力'!C55)</f>
      </c>
      <c r="D70" s="84">
        <f>IF('基本データ入力'!$A$2="","",'基本データ入力'!$A$2)</f>
      </c>
      <c r="E70" s="85">
        <f>IF('基本データ入力'!D55="","",TRIM('基本データ入力'!D55)&amp;"  "&amp;TRIM('基本データ入力'!E55))</f>
      </c>
      <c r="F70" s="84">
        <f>IF('基本データ入力'!$A$5="","",'基本データ入力'!$A$5)</f>
      </c>
      <c r="G70" s="103">
        <f>IF('基本データ入力'!K55="","",'基本データ入力'!K55)</f>
      </c>
      <c r="H70" s="79"/>
      <c r="I70" s="79"/>
      <c r="J70" s="79"/>
      <c r="K70" s="2"/>
      <c r="L70" s="2"/>
      <c r="M70" s="3"/>
      <c r="N70" s="3"/>
      <c r="O70" s="2"/>
      <c r="P70" s="91">
        <f>IF('基本データ入力'!D55="","",TRIM('基本データ入力'!F55)&amp;" "&amp;TRIM('基本データ入力'!G55))</f>
      </c>
      <c r="Q70" s="92">
        <f>IF('基本データ入力'!E55="","",TRIM('基本データ入力'!H55)&amp;" "&amp;TRIM('基本データ入力'!I55)&amp;"("&amp;RIGHTB('基本データ入力'!L55,2)&amp;")")</f>
      </c>
    </row>
    <row r="71" spans="1:17" ht="14.25">
      <c r="A71" s="86">
        <v>55</v>
      </c>
      <c r="B71" s="83">
        <f>IF('基本データ入力'!J56="","",'基本データ入力'!J56)</f>
      </c>
      <c r="C71" s="84">
        <f>IF('基本データ入力'!C56="","",'基本データ入力'!C56)</f>
      </c>
      <c r="D71" s="84">
        <f>IF('基本データ入力'!$A$2="","",'基本データ入力'!$A$2)</f>
      </c>
      <c r="E71" s="85">
        <f>IF('基本データ入力'!D56="","",TRIM('基本データ入力'!D56)&amp;"  "&amp;TRIM('基本データ入力'!E56))</f>
      </c>
      <c r="F71" s="84">
        <f>IF('基本データ入力'!$A$5="","",'基本データ入力'!$A$5)</f>
      </c>
      <c r="G71" s="103">
        <f>IF('基本データ入力'!K56="","",'基本データ入力'!K56)</f>
      </c>
      <c r="H71" s="79"/>
      <c r="I71" s="79"/>
      <c r="J71" s="79"/>
      <c r="K71" s="2"/>
      <c r="L71" s="2"/>
      <c r="M71" s="3"/>
      <c r="N71" s="3"/>
      <c r="O71" s="2"/>
      <c r="P71" s="91">
        <f>IF('基本データ入力'!D56="","",TRIM('基本データ入力'!F56)&amp;" "&amp;TRIM('基本データ入力'!G56))</f>
      </c>
      <c r="Q71" s="92">
        <f>IF('基本データ入力'!E56="","",TRIM('基本データ入力'!H56)&amp;" "&amp;TRIM('基本データ入力'!I56)&amp;"("&amp;RIGHTB('基本データ入力'!L56,2)&amp;")")</f>
      </c>
    </row>
    <row r="72" spans="1:17" ht="14.25">
      <c r="A72" s="86">
        <v>56</v>
      </c>
      <c r="B72" s="83">
        <f>IF('基本データ入力'!J57="","",'基本データ入力'!J57)</f>
      </c>
      <c r="C72" s="84">
        <f>IF('基本データ入力'!C57="","",'基本データ入力'!C57)</f>
      </c>
      <c r="D72" s="84">
        <f>IF('基本データ入力'!$A$2="","",'基本データ入力'!$A$2)</f>
      </c>
      <c r="E72" s="85">
        <f>IF('基本データ入力'!D57="","",TRIM('基本データ入力'!D57)&amp;"  "&amp;TRIM('基本データ入力'!E57))</f>
      </c>
      <c r="F72" s="84">
        <f>IF('基本データ入力'!$A$5="","",'基本データ入力'!$A$5)</f>
      </c>
      <c r="G72" s="103">
        <f>IF('基本データ入力'!K57="","",'基本データ入力'!K57)</f>
      </c>
      <c r="H72" s="79"/>
      <c r="I72" s="79"/>
      <c r="J72" s="79"/>
      <c r="K72" s="2"/>
      <c r="L72" s="2"/>
      <c r="M72" s="3"/>
      <c r="N72" s="3"/>
      <c r="O72" s="2"/>
      <c r="P72" s="91">
        <f>IF('基本データ入力'!D57="","",TRIM('基本データ入力'!F57)&amp;" "&amp;TRIM('基本データ入力'!G57))</f>
      </c>
      <c r="Q72" s="92">
        <f>IF('基本データ入力'!E57="","",TRIM('基本データ入力'!H57)&amp;" "&amp;TRIM('基本データ入力'!I57)&amp;"("&amp;RIGHTB('基本データ入力'!L57,2)&amp;")")</f>
      </c>
    </row>
    <row r="73" spans="1:17" ht="14.25">
      <c r="A73" s="86">
        <v>57</v>
      </c>
      <c r="B73" s="83">
        <f>IF('基本データ入力'!J58="","",'基本データ入力'!J58)</f>
      </c>
      <c r="C73" s="84">
        <f>IF('基本データ入力'!C58="","",'基本データ入力'!C58)</f>
      </c>
      <c r="D73" s="84">
        <f>IF('基本データ入力'!$A$2="","",'基本データ入力'!$A$2)</f>
      </c>
      <c r="E73" s="85">
        <f>IF('基本データ入力'!D58="","",TRIM('基本データ入力'!D58)&amp;"  "&amp;TRIM('基本データ入力'!E58))</f>
      </c>
      <c r="F73" s="84">
        <f>IF('基本データ入力'!$A$5="","",'基本データ入力'!$A$5)</f>
      </c>
      <c r="G73" s="103">
        <f>IF('基本データ入力'!K58="","",'基本データ入力'!K58)</f>
      </c>
      <c r="H73" s="79"/>
      <c r="I73" s="79"/>
      <c r="J73" s="79"/>
      <c r="K73" s="2"/>
      <c r="L73" s="2"/>
      <c r="M73" s="3"/>
      <c r="N73" s="3"/>
      <c r="O73" s="2"/>
      <c r="P73" s="91">
        <f>IF('基本データ入力'!D58="","",TRIM('基本データ入力'!F58)&amp;" "&amp;TRIM('基本データ入力'!G58))</f>
      </c>
      <c r="Q73" s="92">
        <f>IF('基本データ入力'!E58="","",TRIM('基本データ入力'!H58)&amp;" "&amp;TRIM('基本データ入力'!I58)&amp;"("&amp;RIGHTB('基本データ入力'!L58,2)&amp;")")</f>
      </c>
    </row>
    <row r="74" spans="1:17" ht="14.25">
      <c r="A74" s="86">
        <v>58</v>
      </c>
      <c r="B74" s="83">
        <f>IF('基本データ入力'!J59="","",'基本データ入力'!J59)</f>
      </c>
      <c r="C74" s="84">
        <f>IF('基本データ入力'!C59="","",'基本データ入力'!C59)</f>
      </c>
      <c r="D74" s="84">
        <f>IF('基本データ入力'!$A$2="","",'基本データ入力'!$A$2)</f>
      </c>
      <c r="E74" s="85">
        <f>IF('基本データ入力'!D59="","",TRIM('基本データ入力'!D59)&amp;"  "&amp;TRIM('基本データ入力'!E59))</f>
      </c>
      <c r="F74" s="84">
        <f>IF('基本データ入力'!$A$5="","",'基本データ入力'!$A$5)</f>
      </c>
      <c r="G74" s="103">
        <f>IF('基本データ入力'!K59="","",'基本データ入力'!K59)</f>
      </c>
      <c r="H74" s="79"/>
      <c r="I74" s="79"/>
      <c r="J74" s="79"/>
      <c r="K74" s="2"/>
      <c r="L74" s="2"/>
      <c r="M74" s="3"/>
      <c r="N74" s="3"/>
      <c r="O74" s="2"/>
      <c r="P74" s="91">
        <f>IF('基本データ入力'!D59="","",TRIM('基本データ入力'!F59)&amp;" "&amp;TRIM('基本データ入力'!G59))</f>
      </c>
      <c r="Q74" s="92">
        <f>IF('基本データ入力'!E59="","",TRIM('基本データ入力'!H59)&amp;" "&amp;TRIM('基本データ入力'!I59)&amp;"("&amp;RIGHTB('基本データ入力'!L59,2)&amp;")")</f>
      </c>
    </row>
    <row r="75" spans="1:17" ht="14.25">
      <c r="A75" s="86">
        <v>59</v>
      </c>
      <c r="B75" s="83">
        <f>IF('基本データ入力'!J60="","",'基本データ入力'!J60)</f>
      </c>
      <c r="C75" s="84">
        <f>IF('基本データ入力'!C60="","",'基本データ入力'!C60)</f>
      </c>
      <c r="D75" s="84">
        <f>IF('基本データ入力'!$A$2="","",'基本データ入力'!$A$2)</f>
      </c>
      <c r="E75" s="85">
        <f>IF('基本データ入力'!D60="","",TRIM('基本データ入力'!D60)&amp;"  "&amp;TRIM('基本データ入力'!E60))</f>
      </c>
      <c r="F75" s="84">
        <f>IF('基本データ入力'!$A$5="","",'基本データ入力'!$A$5)</f>
      </c>
      <c r="G75" s="103">
        <f>IF('基本データ入力'!K60="","",'基本データ入力'!K60)</f>
      </c>
      <c r="H75" s="79"/>
      <c r="I75" s="79"/>
      <c r="J75" s="79"/>
      <c r="K75" s="2"/>
      <c r="L75" s="2"/>
      <c r="M75" s="3"/>
      <c r="N75" s="3"/>
      <c r="O75" s="2"/>
      <c r="P75" s="91">
        <f>IF('基本データ入力'!D60="","",TRIM('基本データ入力'!F60)&amp;" "&amp;TRIM('基本データ入力'!G60))</f>
      </c>
      <c r="Q75" s="92">
        <f>IF('基本データ入力'!E60="","",TRIM('基本データ入力'!H60)&amp;" "&amp;TRIM('基本データ入力'!I60)&amp;"("&amp;RIGHTB('基本データ入力'!L60,2)&amp;")")</f>
      </c>
    </row>
    <row r="76" spans="1:17" ht="14.25">
      <c r="A76" s="86">
        <v>60</v>
      </c>
      <c r="B76" s="83">
        <f>IF('基本データ入力'!J61="","",'基本データ入力'!J61)</f>
      </c>
      <c r="C76" s="84">
        <f>IF('基本データ入力'!C61="","",'基本データ入力'!C61)</f>
      </c>
      <c r="D76" s="84">
        <f>IF('基本データ入力'!$A$2="","",'基本データ入力'!$A$2)</f>
      </c>
      <c r="E76" s="85">
        <f>IF('基本データ入力'!D61="","",TRIM('基本データ入力'!D61)&amp;"  "&amp;TRIM('基本データ入力'!E61))</f>
      </c>
      <c r="F76" s="84">
        <f>IF('基本データ入力'!$A$5="","",'基本データ入力'!$A$5)</f>
      </c>
      <c r="G76" s="103">
        <f>IF('基本データ入力'!K61="","",'基本データ入力'!K61)</f>
      </c>
      <c r="H76" s="79"/>
      <c r="I76" s="79"/>
      <c r="J76" s="79"/>
      <c r="K76" s="2"/>
      <c r="L76" s="2"/>
      <c r="M76" s="3"/>
      <c r="N76" s="3"/>
      <c r="O76" s="2"/>
      <c r="P76" s="91">
        <f>IF('基本データ入力'!D61="","",TRIM('基本データ入力'!F61)&amp;" "&amp;TRIM('基本データ入力'!G61))</f>
      </c>
      <c r="Q76" s="92">
        <f>IF('基本データ入力'!E61="","",TRIM('基本データ入力'!H61)&amp;" "&amp;TRIM('基本データ入力'!I61)&amp;"("&amp;RIGHTB('基本データ入力'!L61,2)&amp;")")</f>
      </c>
    </row>
    <row r="77" spans="1:17" ht="14.25">
      <c r="A77" s="86">
        <v>61</v>
      </c>
      <c r="B77" s="83">
        <f>IF('基本データ入力'!J62="","",'基本データ入力'!J62)</f>
      </c>
      <c r="C77" s="84">
        <f>IF('基本データ入力'!C62="","",'基本データ入力'!C62)</f>
      </c>
      <c r="D77" s="84">
        <f>IF('基本データ入力'!$A$2="","",'基本データ入力'!$A$2)</f>
      </c>
      <c r="E77" s="85">
        <f>IF('基本データ入力'!D62="","",TRIM('基本データ入力'!D62)&amp;"  "&amp;TRIM('基本データ入力'!E62))</f>
      </c>
      <c r="F77" s="84">
        <f>IF('基本データ入力'!$A$5="","",'基本データ入力'!$A$5)</f>
      </c>
      <c r="G77" s="103">
        <f>IF('基本データ入力'!K62="","",'基本データ入力'!K62)</f>
      </c>
      <c r="H77" s="79"/>
      <c r="I77" s="79"/>
      <c r="J77" s="79"/>
      <c r="K77" s="2"/>
      <c r="L77" s="2"/>
      <c r="M77" s="3"/>
      <c r="N77" s="3"/>
      <c r="O77" s="2"/>
      <c r="P77" s="91">
        <f>IF('基本データ入力'!D62="","",TRIM('基本データ入力'!F62)&amp;" "&amp;TRIM('基本データ入力'!G62))</f>
      </c>
      <c r="Q77" s="92">
        <f>IF('基本データ入力'!E62="","",TRIM('基本データ入力'!H62)&amp;" "&amp;TRIM('基本データ入力'!I62)&amp;"("&amp;RIGHTB('基本データ入力'!L62,2)&amp;")")</f>
      </c>
    </row>
    <row r="78" spans="1:17" ht="14.25">
      <c r="A78" s="86">
        <v>62</v>
      </c>
      <c r="B78" s="83">
        <f>IF('基本データ入力'!J63="","",'基本データ入力'!J63)</f>
      </c>
      <c r="C78" s="84">
        <f>IF('基本データ入力'!C63="","",'基本データ入力'!C63)</f>
      </c>
      <c r="D78" s="84">
        <f>IF('基本データ入力'!$A$2="","",'基本データ入力'!$A$2)</f>
      </c>
      <c r="E78" s="85">
        <f>IF('基本データ入力'!D63="","",TRIM('基本データ入力'!D63)&amp;"  "&amp;TRIM('基本データ入力'!E63))</f>
      </c>
      <c r="F78" s="84">
        <f>IF('基本データ入力'!$A$5="","",'基本データ入力'!$A$5)</f>
      </c>
      <c r="G78" s="103">
        <f>IF('基本データ入力'!K63="","",'基本データ入力'!K63)</f>
      </c>
      <c r="H78" s="79"/>
      <c r="I78" s="79"/>
      <c r="J78" s="79"/>
      <c r="K78" s="2"/>
      <c r="L78" s="2"/>
      <c r="M78" s="3"/>
      <c r="N78" s="3"/>
      <c r="O78" s="2"/>
      <c r="P78" s="91">
        <f>IF('基本データ入力'!D63="","",TRIM('基本データ入力'!F63)&amp;" "&amp;TRIM('基本データ入力'!G63))</f>
      </c>
      <c r="Q78" s="92">
        <f>IF('基本データ入力'!E63="","",TRIM('基本データ入力'!H63)&amp;" "&amp;TRIM('基本データ入力'!I63)&amp;"("&amp;RIGHTB('基本データ入力'!L63,2)&amp;")")</f>
      </c>
    </row>
    <row r="79" spans="1:17" ht="14.25">
      <c r="A79" s="86">
        <v>63</v>
      </c>
      <c r="B79" s="83">
        <f>IF('基本データ入力'!J64="","",'基本データ入力'!J64)</f>
      </c>
      <c r="C79" s="84">
        <f>IF('基本データ入力'!C64="","",'基本データ入力'!C64)</f>
      </c>
      <c r="D79" s="84">
        <f>IF('基本データ入力'!$A$2="","",'基本データ入力'!$A$2)</f>
      </c>
      <c r="E79" s="85">
        <f>IF('基本データ入力'!D64="","",TRIM('基本データ入力'!D64)&amp;"  "&amp;TRIM('基本データ入力'!E64))</f>
      </c>
      <c r="F79" s="84">
        <f>IF('基本データ入力'!$A$5="","",'基本データ入力'!$A$5)</f>
      </c>
      <c r="G79" s="103">
        <f>IF('基本データ入力'!K64="","",'基本データ入力'!K64)</f>
      </c>
      <c r="H79" s="79"/>
      <c r="I79" s="79"/>
      <c r="J79" s="79"/>
      <c r="K79" s="2"/>
      <c r="L79" s="2"/>
      <c r="M79" s="3"/>
      <c r="N79" s="3"/>
      <c r="O79" s="2"/>
      <c r="P79" s="91">
        <f>IF('基本データ入力'!D64="","",TRIM('基本データ入力'!F64)&amp;" "&amp;TRIM('基本データ入力'!G64))</f>
      </c>
      <c r="Q79" s="92">
        <f>IF('基本データ入力'!E64="","",TRIM('基本データ入力'!H64)&amp;" "&amp;TRIM('基本データ入力'!I64)&amp;"("&amp;RIGHTB('基本データ入力'!L64,2)&amp;")")</f>
      </c>
    </row>
    <row r="80" spans="1:17" ht="14.25">
      <c r="A80" s="86">
        <v>64</v>
      </c>
      <c r="B80" s="83">
        <f>IF('基本データ入力'!J65="","",'基本データ入力'!J65)</f>
      </c>
      <c r="C80" s="84">
        <f>IF('基本データ入力'!C65="","",'基本データ入力'!C65)</f>
      </c>
      <c r="D80" s="84">
        <f>IF('基本データ入力'!$A$2="","",'基本データ入力'!$A$2)</f>
      </c>
      <c r="E80" s="85">
        <f>IF('基本データ入力'!D65="","",TRIM('基本データ入力'!D65)&amp;"  "&amp;TRIM('基本データ入力'!E65))</f>
      </c>
      <c r="F80" s="84">
        <f>IF('基本データ入力'!$A$5="","",'基本データ入力'!$A$5)</f>
      </c>
      <c r="G80" s="103">
        <f>IF('基本データ入力'!K65="","",'基本データ入力'!K65)</f>
      </c>
      <c r="H80" s="79"/>
      <c r="I80" s="79"/>
      <c r="J80" s="79"/>
      <c r="K80" s="2"/>
      <c r="L80" s="2"/>
      <c r="M80" s="3"/>
      <c r="N80" s="3"/>
      <c r="O80" s="2"/>
      <c r="P80" s="91">
        <f>IF('基本データ入力'!D65="","",TRIM('基本データ入力'!F65)&amp;" "&amp;TRIM('基本データ入力'!G65))</f>
      </c>
      <c r="Q80" s="92">
        <f>IF('基本データ入力'!E65="","",TRIM('基本データ入力'!H65)&amp;" "&amp;TRIM('基本データ入力'!I65)&amp;"("&amp;RIGHTB('基本データ入力'!L65,2)&amp;")")</f>
      </c>
    </row>
    <row r="81" spans="1:17" ht="14.25">
      <c r="A81" s="86">
        <v>65</v>
      </c>
      <c r="B81" s="83">
        <f>IF('基本データ入力'!J66="","",'基本データ入力'!J66)</f>
      </c>
      <c r="C81" s="84">
        <f>IF('基本データ入力'!C66="","",'基本データ入力'!C66)</f>
      </c>
      <c r="D81" s="84">
        <f>IF('基本データ入力'!$A$2="","",'基本データ入力'!$A$2)</f>
      </c>
      <c r="E81" s="85">
        <f>IF('基本データ入力'!D66="","",TRIM('基本データ入力'!D66)&amp;"  "&amp;TRIM('基本データ入力'!E66))</f>
      </c>
      <c r="F81" s="84">
        <f>IF('基本データ入力'!$A$5="","",'基本データ入力'!$A$5)</f>
      </c>
      <c r="G81" s="103">
        <f>IF('基本データ入力'!K66="","",'基本データ入力'!K66)</f>
      </c>
      <c r="H81" s="79"/>
      <c r="I81" s="79"/>
      <c r="J81" s="79"/>
      <c r="K81" s="2"/>
      <c r="L81" s="2"/>
      <c r="M81" s="3"/>
      <c r="N81" s="3"/>
      <c r="O81" s="2"/>
      <c r="P81" s="91">
        <f>IF('基本データ入力'!D66="","",TRIM('基本データ入力'!F66)&amp;" "&amp;TRIM('基本データ入力'!G66))</f>
      </c>
      <c r="Q81" s="92">
        <f>IF('基本データ入力'!E66="","",TRIM('基本データ入力'!H66)&amp;" "&amp;TRIM('基本データ入力'!I66)&amp;"("&amp;RIGHTB('基本データ入力'!L66,2)&amp;")")</f>
      </c>
    </row>
    <row r="82" spans="1:17" ht="14.25">
      <c r="A82" s="86">
        <v>66</v>
      </c>
      <c r="B82" s="83">
        <f>IF('基本データ入力'!J67="","",'基本データ入力'!J67)</f>
      </c>
      <c r="C82" s="84">
        <f>IF('基本データ入力'!C67="","",'基本データ入力'!C67)</f>
      </c>
      <c r="D82" s="84">
        <f>IF('基本データ入力'!$A$2="","",'基本データ入力'!$A$2)</f>
      </c>
      <c r="E82" s="85">
        <f>IF('基本データ入力'!D67="","",TRIM('基本データ入力'!D67)&amp;"  "&amp;TRIM('基本データ入力'!E67))</f>
      </c>
      <c r="F82" s="84">
        <f>IF('基本データ入力'!$A$5="","",'基本データ入力'!$A$5)</f>
      </c>
      <c r="G82" s="103">
        <f>IF('基本データ入力'!K67="","",'基本データ入力'!K67)</f>
      </c>
      <c r="H82" s="79"/>
      <c r="I82" s="79"/>
      <c r="J82" s="79"/>
      <c r="K82" s="2"/>
      <c r="L82" s="2"/>
      <c r="M82" s="3"/>
      <c r="N82" s="3"/>
      <c r="O82" s="2"/>
      <c r="P82" s="91">
        <f>IF('基本データ入力'!D67="","",TRIM('基本データ入力'!F67)&amp;" "&amp;TRIM('基本データ入力'!G67))</f>
      </c>
      <c r="Q82" s="92">
        <f>IF('基本データ入力'!E67="","",TRIM('基本データ入力'!H67)&amp;" "&amp;TRIM('基本データ入力'!I67)&amp;"("&amp;RIGHTB('基本データ入力'!L67,2)&amp;")")</f>
      </c>
    </row>
    <row r="83" spans="1:17" ht="14.25">
      <c r="A83" s="86">
        <v>67</v>
      </c>
      <c r="B83" s="83">
        <f>IF('基本データ入力'!J68="","",'基本データ入力'!J68)</f>
      </c>
      <c r="C83" s="84">
        <f>IF('基本データ入力'!C68="","",'基本データ入力'!C68)</f>
      </c>
      <c r="D83" s="84">
        <f>IF('基本データ入力'!$A$2="","",'基本データ入力'!$A$2)</f>
      </c>
      <c r="E83" s="85">
        <f>IF('基本データ入力'!D68="","",TRIM('基本データ入力'!D68)&amp;"  "&amp;TRIM('基本データ入力'!E68))</f>
      </c>
      <c r="F83" s="84">
        <f>IF('基本データ入力'!$A$5="","",'基本データ入力'!$A$5)</f>
      </c>
      <c r="G83" s="103">
        <f>IF('基本データ入力'!K68="","",'基本データ入力'!K68)</f>
      </c>
      <c r="H83" s="79"/>
      <c r="I83" s="79"/>
      <c r="J83" s="79"/>
      <c r="K83" s="2"/>
      <c r="L83" s="2"/>
      <c r="M83" s="3"/>
      <c r="N83" s="3"/>
      <c r="O83" s="2"/>
      <c r="P83" s="91">
        <f>IF('基本データ入力'!D68="","",TRIM('基本データ入力'!F68)&amp;" "&amp;TRIM('基本データ入力'!G68))</f>
      </c>
      <c r="Q83" s="92">
        <f>IF('基本データ入力'!E68="","",TRIM('基本データ入力'!H68)&amp;" "&amp;TRIM('基本データ入力'!I68)&amp;"("&amp;RIGHTB('基本データ入力'!L68,2)&amp;")")</f>
      </c>
    </row>
    <row r="84" spans="1:17" ht="14.25">
      <c r="A84" s="86">
        <v>68</v>
      </c>
      <c r="B84" s="83">
        <f>IF('基本データ入力'!J69="","",'基本データ入力'!J69)</f>
      </c>
      <c r="C84" s="84">
        <f>IF('基本データ入力'!C69="","",'基本データ入力'!C69)</f>
      </c>
      <c r="D84" s="84">
        <f>IF('基本データ入力'!$A$2="","",'基本データ入力'!$A$2)</f>
      </c>
      <c r="E84" s="85">
        <f>IF('基本データ入力'!D69="","",TRIM('基本データ入力'!D69)&amp;"  "&amp;TRIM('基本データ入力'!E69))</f>
      </c>
      <c r="F84" s="84">
        <f>IF('基本データ入力'!$A$5="","",'基本データ入力'!$A$5)</f>
      </c>
      <c r="G84" s="103">
        <f>IF('基本データ入力'!K69="","",'基本データ入力'!K69)</f>
      </c>
      <c r="H84" s="79"/>
      <c r="I84" s="79"/>
      <c r="J84" s="79"/>
      <c r="K84" s="2"/>
      <c r="L84" s="2"/>
      <c r="M84" s="3"/>
      <c r="N84" s="3"/>
      <c r="O84" s="2"/>
      <c r="P84" s="91">
        <f>IF('基本データ入力'!D69="","",TRIM('基本データ入力'!F69)&amp;" "&amp;TRIM('基本データ入力'!G69))</f>
      </c>
      <c r="Q84" s="92">
        <f>IF('基本データ入力'!E69="","",TRIM('基本データ入力'!H69)&amp;" "&amp;TRIM('基本データ入力'!I69)&amp;"("&amp;RIGHTB('基本データ入力'!L69,2)&amp;")")</f>
      </c>
    </row>
    <row r="85" spans="1:17" ht="14.25">
      <c r="A85" s="86">
        <v>69</v>
      </c>
      <c r="B85" s="83">
        <f>IF('基本データ入力'!J70="","",'基本データ入力'!J70)</f>
      </c>
      <c r="C85" s="84">
        <f>IF('基本データ入力'!C70="","",'基本データ入力'!C70)</f>
      </c>
      <c r="D85" s="84">
        <f>IF('基本データ入力'!$A$2="","",'基本データ入力'!$A$2)</f>
      </c>
      <c r="E85" s="85">
        <f>IF('基本データ入力'!D70="","",TRIM('基本データ入力'!D70)&amp;"  "&amp;TRIM('基本データ入力'!E70))</f>
      </c>
      <c r="F85" s="84">
        <f>IF('基本データ入力'!$A$5="","",'基本データ入力'!$A$5)</f>
      </c>
      <c r="G85" s="103">
        <f>IF('基本データ入力'!K70="","",'基本データ入力'!K70)</f>
      </c>
      <c r="H85" s="79"/>
      <c r="I85" s="79"/>
      <c r="J85" s="79"/>
      <c r="K85" s="2"/>
      <c r="L85" s="2"/>
      <c r="M85" s="3"/>
      <c r="N85" s="3"/>
      <c r="O85" s="2"/>
      <c r="P85" s="91">
        <f>IF('基本データ入力'!D70="","",TRIM('基本データ入力'!F70)&amp;" "&amp;TRIM('基本データ入力'!G70))</f>
      </c>
      <c r="Q85" s="92">
        <f>IF('基本データ入力'!E70="","",TRIM('基本データ入力'!H70)&amp;" "&amp;TRIM('基本データ入力'!I70)&amp;"("&amp;RIGHTB('基本データ入力'!L70,2)&amp;")")</f>
      </c>
    </row>
    <row r="86" spans="1:17" ht="14.25">
      <c r="A86" s="86">
        <v>70</v>
      </c>
      <c r="B86" s="83">
        <f>IF('基本データ入力'!J71="","",'基本データ入力'!J71)</f>
      </c>
      <c r="C86" s="84">
        <f>IF('基本データ入力'!C71="","",'基本データ入力'!C71)</f>
      </c>
      <c r="D86" s="84">
        <f>IF('基本データ入力'!$A$2="","",'基本データ入力'!$A$2)</f>
      </c>
      <c r="E86" s="85">
        <f>IF('基本データ入力'!D71="","",TRIM('基本データ入力'!D71)&amp;"  "&amp;TRIM('基本データ入力'!E71))</f>
      </c>
      <c r="F86" s="84">
        <f>IF('基本データ入力'!$A$5="","",'基本データ入力'!$A$5)</f>
      </c>
      <c r="G86" s="103">
        <f>IF('基本データ入力'!K71="","",'基本データ入力'!K71)</f>
      </c>
      <c r="H86" s="79"/>
      <c r="I86" s="79"/>
      <c r="J86" s="79"/>
      <c r="K86" s="2"/>
      <c r="L86" s="2"/>
      <c r="M86" s="3"/>
      <c r="N86" s="3"/>
      <c r="O86" s="2"/>
      <c r="P86" s="91">
        <f>IF('基本データ入力'!D71="","",TRIM('基本データ入力'!F71)&amp;" "&amp;TRIM('基本データ入力'!G71))</f>
      </c>
      <c r="Q86" s="92">
        <f>IF('基本データ入力'!E71="","",TRIM('基本データ入力'!H71)&amp;" "&amp;TRIM('基本データ入力'!I71)&amp;"("&amp;RIGHTB('基本データ入力'!L71,2)&amp;")")</f>
      </c>
    </row>
    <row r="87" spans="1:17" ht="14.25">
      <c r="A87" s="86">
        <v>71</v>
      </c>
      <c r="B87" s="83">
        <f>IF('基本データ入力'!J72="","",'基本データ入力'!J72)</f>
      </c>
      <c r="C87" s="84">
        <f>IF('基本データ入力'!C72="","",'基本データ入力'!C72)</f>
      </c>
      <c r="D87" s="84">
        <f>IF('基本データ入力'!$A$2="","",'基本データ入力'!$A$2)</f>
      </c>
      <c r="E87" s="85">
        <f>IF('基本データ入力'!D72="","",TRIM('基本データ入力'!D72)&amp;"  "&amp;TRIM('基本データ入力'!E72))</f>
      </c>
      <c r="F87" s="84">
        <f>IF('基本データ入力'!$A$5="","",'基本データ入力'!$A$5)</f>
      </c>
      <c r="G87" s="103">
        <f>IF('基本データ入力'!K72="","",'基本データ入力'!K72)</f>
      </c>
      <c r="H87" s="79"/>
      <c r="I87" s="79"/>
      <c r="J87" s="79"/>
      <c r="K87" s="2"/>
      <c r="L87" s="2"/>
      <c r="M87" s="3"/>
      <c r="N87" s="3"/>
      <c r="O87" s="2"/>
      <c r="P87" s="91">
        <f>IF('基本データ入力'!D72="","",TRIM('基本データ入力'!F72)&amp;" "&amp;TRIM('基本データ入力'!G72))</f>
      </c>
      <c r="Q87" s="92">
        <f>IF('基本データ入力'!E72="","",TRIM('基本データ入力'!H72)&amp;" "&amp;TRIM('基本データ入力'!I72)&amp;"("&amp;RIGHTB('基本データ入力'!L72,2)&amp;")")</f>
      </c>
    </row>
    <row r="88" spans="1:17" ht="14.25">
      <c r="A88" s="86">
        <v>72</v>
      </c>
      <c r="B88" s="83">
        <f>IF('基本データ入力'!J73="","",'基本データ入力'!J73)</f>
      </c>
      <c r="C88" s="84">
        <f>IF('基本データ入力'!C73="","",'基本データ入力'!C73)</f>
      </c>
      <c r="D88" s="84">
        <f>IF('基本データ入力'!$A$2="","",'基本データ入力'!$A$2)</f>
      </c>
      <c r="E88" s="85">
        <f>IF('基本データ入力'!D73="","",TRIM('基本データ入力'!D73)&amp;"  "&amp;TRIM('基本データ入力'!E73))</f>
      </c>
      <c r="F88" s="84">
        <f>IF('基本データ入力'!$A$5="","",'基本データ入力'!$A$5)</f>
      </c>
      <c r="G88" s="103">
        <f>IF('基本データ入力'!K73="","",'基本データ入力'!K73)</f>
      </c>
      <c r="H88" s="79"/>
      <c r="I88" s="79"/>
      <c r="J88" s="79"/>
      <c r="K88" s="2"/>
      <c r="L88" s="2"/>
      <c r="M88" s="3"/>
      <c r="N88" s="3"/>
      <c r="O88" s="2"/>
      <c r="P88" s="91">
        <f>IF('基本データ入力'!D73="","",TRIM('基本データ入力'!F73)&amp;" "&amp;TRIM('基本データ入力'!G73))</f>
      </c>
      <c r="Q88" s="92">
        <f>IF('基本データ入力'!E73="","",TRIM('基本データ入力'!H73)&amp;" "&amp;TRIM('基本データ入力'!I73)&amp;"("&amp;RIGHTB('基本データ入力'!L73,2)&amp;")")</f>
      </c>
    </row>
    <row r="89" spans="1:17" ht="14.25">
      <c r="A89" s="86">
        <v>73</v>
      </c>
      <c r="B89" s="83">
        <f>IF('基本データ入力'!J74="","",'基本データ入力'!J74)</f>
      </c>
      <c r="C89" s="84">
        <f>IF('基本データ入力'!C74="","",'基本データ入力'!C74)</f>
      </c>
      <c r="D89" s="84">
        <f>IF('基本データ入力'!$A$2="","",'基本データ入力'!$A$2)</f>
      </c>
      <c r="E89" s="85">
        <f>IF('基本データ入力'!D74="","",TRIM('基本データ入力'!D74)&amp;"  "&amp;TRIM('基本データ入力'!E74))</f>
      </c>
      <c r="F89" s="84">
        <f>IF('基本データ入力'!$A$5="","",'基本データ入力'!$A$5)</f>
      </c>
      <c r="G89" s="103">
        <f>IF('基本データ入力'!K74="","",'基本データ入力'!K74)</f>
      </c>
      <c r="H89" s="79"/>
      <c r="I89" s="79"/>
      <c r="J89" s="79"/>
      <c r="K89" s="2"/>
      <c r="L89" s="2"/>
      <c r="M89" s="3"/>
      <c r="N89" s="3"/>
      <c r="O89" s="2"/>
      <c r="P89" s="91">
        <f>IF('基本データ入力'!D74="","",TRIM('基本データ入力'!F74)&amp;" "&amp;TRIM('基本データ入力'!G74))</f>
      </c>
      <c r="Q89" s="92">
        <f>IF('基本データ入力'!E74="","",TRIM('基本データ入力'!H74)&amp;" "&amp;TRIM('基本データ入力'!I74)&amp;"("&amp;RIGHTB('基本データ入力'!L74,2)&amp;")")</f>
      </c>
    </row>
    <row r="90" spans="1:17" ht="14.25">
      <c r="A90" s="86">
        <v>74</v>
      </c>
      <c r="B90" s="83">
        <f>IF('基本データ入力'!J75="","",'基本データ入力'!J75)</f>
      </c>
      <c r="C90" s="84">
        <f>IF('基本データ入力'!C75="","",'基本データ入力'!C75)</f>
      </c>
      <c r="D90" s="84">
        <f>IF('基本データ入力'!$A$2="","",'基本データ入力'!$A$2)</f>
      </c>
      <c r="E90" s="85">
        <f>IF('基本データ入力'!D75="","",TRIM('基本データ入力'!D75)&amp;"  "&amp;TRIM('基本データ入力'!E75))</f>
      </c>
      <c r="F90" s="84">
        <f>IF('基本データ入力'!$A$5="","",'基本データ入力'!$A$5)</f>
      </c>
      <c r="G90" s="103">
        <f>IF('基本データ入力'!K75="","",'基本データ入力'!K75)</f>
      </c>
      <c r="H90" s="79"/>
      <c r="I90" s="79"/>
      <c r="J90" s="79"/>
      <c r="K90" s="2"/>
      <c r="L90" s="2"/>
      <c r="M90" s="3"/>
      <c r="N90" s="3"/>
      <c r="O90" s="2"/>
      <c r="P90" s="91">
        <f>IF('基本データ入力'!D75="","",TRIM('基本データ入力'!F75)&amp;" "&amp;TRIM('基本データ入力'!G75))</f>
      </c>
      <c r="Q90" s="92">
        <f>IF('基本データ入力'!E75="","",TRIM('基本データ入力'!H75)&amp;" "&amp;TRIM('基本データ入力'!I75)&amp;"("&amp;RIGHTB('基本データ入力'!L75,2)&amp;")")</f>
      </c>
    </row>
    <row r="91" spans="1:17" ht="14.25">
      <c r="A91" s="86">
        <v>75</v>
      </c>
      <c r="B91" s="83">
        <f>IF('基本データ入力'!J76="","",'基本データ入力'!J76)</f>
      </c>
      <c r="C91" s="84">
        <f>IF('基本データ入力'!C76="","",'基本データ入力'!C76)</f>
      </c>
      <c r="D91" s="84">
        <f>IF('基本データ入力'!$A$2="","",'基本データ入力'!$A$2)</f>
      </c>
      <c r="E91" s="85">
        <f>IF('基本データ入力'!D76="","",TRIM('基本データ入力'!D76)&amp;"  "&amp;TRIM('基本データ入力'!E76))</f>
      </c>
      <c r="F91" s="84">
        <f>IF('基本データ入力'!$A$5="","",'基本データ入力'!$A$5)</f>
      </c>
      <c r="G91" s="103">
        <f>IF('基本データ入力'!K76="","",'基本データ入力'!K76)</f>
      </c>
      <c r="H91" s="79"/>
      <c r="I91" s="79"/>
      <c r="J91" s="79"/>
      <c r="K91" s="2"/>
      <c r="L91" s="2"/>
      <c r="M91" s="3"/>
      <c r="N91" s="3"/>
      <c r="O91" s="2"/>
      <c r="P91" s="91">
        <f>IF('基本データ入力'!D76="","",TRIM('基本データ入力'!F76)&amp;" "&amp;TRIM('基本データ入力'!G76))</f>
      </c>
      <c r="Q91" s="92">
        <f>IF('基本データ入力'!E76="","",TRIM('基本データ入力'!H76)&amp;" "&amp;TRIM('基本データ入力'!I76)&amp;"("&amp;RIGHTB('基本データ入力'!L76,2)&amp;")")</f>
      </c>
    </row>
    <row r="92" spans="1:17" ht="14.25">
      <c r="A92" s="86">
        <v>76</v>
      </c>
      <c r="B92" s="83">
        <f>IF('基本データ入力'!J77="","",'基本データ入力'!J77)</f>
      </c>
      <c r="C92" s="84">
        <f>IF('基本データ入力'!C77="","",'基本データ入力'!C77)</f>
      </c>
      <c r="D92" s="84">
        <f>IF('基本データ入力'!$A$2="","",'基本データ入力'!$A$2)</f>
      </c>
      <c r="E92" s="85">
        <f>IF('基本データ入力'!D77="","",TRIM('基本データ入力'!D77)&amp;"  "&amp;TRIM('基本データ入力'!E77))</f>
      </c>
      <c r="F92" s="84">
        <f>IF('基本データ入力'!$A$5="","",'基本データ入力'!$A$5)</f>
      </c>
      <c r="G92" s="103">
        <f>IF('基本データ入力'!K77="","",'基本データ入力'!K77)</f>
      </c>
      <c r="H92" s="79"/>
      <c r="I92" s="79"/>
      <c r="J92" s="79"/>
      <c r="K92" s="2"/>
      <c r="L92" s="2"/>
      <c r="M92" s="3"/>
      <c r="N92" s="3"/>
      <c r="O92" s="2"/>
      <c r="P92" s="91">
        <f>IF('基本データ入力'!D77="","",TRIM('基本データ入力'!F77)&amp;" "&amp;TRIM('基本データ入力'!G77))</f>
      </c>
      <c r="Q92" s="92">
        <f>IF('基本データ入力'!E77="","",TRIM('基本データ入力'!H77)&amp;" "&amp;TRIM('基本データ入力'!I77)&amp;"("&amp;RIGHTB('基本データ入力'!L77,2)&amp;")")</f>
      </c>
    </row>
    <row r="93" spans="1:17" ht="14.25">
      <c r="A93" s="86">
        <v>77</v>
      </c>
      <c r="B93" s="83">
        <f>IF('基本データ入力'!J78="","",'基本データ入力'!J78)</f>
      </c>
      <c r="C93" s="84">
        <f>IF('基本データ入力'!C78="","",'基本データ入力'!C78)</f>
      </c>
      <c r="D93" s="84">
        <f>IF('基本データ入力'!$A$2="","",'基本データ入力'!$A$2)</f>
      </c>
      <c r="E93" s="85">
        <f>IF('基本データ入力'!D78="","",TRIM('基本データ入力'!D78)&amp;"  "&amp;TRIM('基本データ入力'!E78))</f>
      </c>
      <c r="F93" s="84">
        <f>IF('基本データ入力'!$A$5="","",'基本データ入力'!$A$5)</f>
      </c>
      <c r="G93" s="103">
        <f>IF('基本データ入力'!K78="","",'基本データ入力'!K78)</f>
      </c>
      <c r="H93" s="79"/>
      <c r="I93" s="79"/>
      <c r="J93" s="79"/>
      <c r="K93" s="2"/>
      <c r="L93" s="2"/>
      <c r="M93" s="3"/>
      <c r="N93" s="3"/>
      <c r="O93" s="2"/>
      <c r="P93" s="91">
        <f>IF('基本データ入力'!D78="","",TRIM('基本データ入力'!F78)&amp;" "&amp;TRIM('基本データ入力'!G78))</f>
      </c>
      <c r="Q93" s="92">
        <f>IF('基本データ入力'!E78="","",TRIM('基本データ入力'!H78)&amp;" "&amp;TRIM('基本データ入力'!I78)&amp;"("&amp;RIGHTB('基本データ入力'!L78,2)&amp;")")</f>
      </c>
    </row>
    <row r="94" spans="1:17" ht="14.25">
      <c r="A94" s="86">
        <v>78</v>
      </c>
      <c r="B94" s="83">
        <f>IF('基本データ入力'!J79="","",'基本データ入力'!J79)</f>
      </c>
      <c r="C94" s="84">
        <f>IF('基本データ入力'!C79="","",'基本データ入力'!C79)</f>
      </c>
      <c r="D94" s="84">
        <f>IF('基本データ入力'!$A$2="","",'基本データ入力'!$A$2)</f>
      </c>
      <c r="E94" s="85">
        <f>IF('基本データ入力'!D79="","",TRIM('基本データ入力'!D79)&amp;"  "&amp;TRIM('基本データ入力'!E79))</f>
      </c>
      <c r="F94" s="84">
        <f>IF('基本データ入力'!$A$5="","",'基本データ入力'!$A$5)</f>
      </c>
      <c r="G94" s="103">
        <f>IF('基本データ入力'!K79="","",'基本データ入力'!K79)</f>
      </c>
      <c r="H94" s="79"/>
      <c r="I94" s="79"/>
      <c r="J94" s="79"/>
      <c r="K94" s="2"/>
      <c r="L94" s="2"/>
      <c r="M94" s="3"/>
      <c r="N94" s="3"/>
      <c r="O94" s="2"/>
      <c r="P94" s="91">
        <f>IF('基本データ入力'!D79="","",TRIM('基本データ入力'!F79)&amp;" "&amp;TRIM('基本データ入力'!G79))</f>
      </c>
      <c r="Q94" s="92">
        <f>IF('基本データ入力'!E79="","",TRIM('基本データ入力'!H79)&amp;" "&amp;TRIM('基本データ入力'!I79)&amp;"("&amp;RIGHTB('基本データ入力'!L79,2)&amp;")")</f>
      </c>
    </row>
    <row r="95" spans="1:17" ht="14.25">
      <c r="A95" s="86">
        <v>79</v>
      </c>
      <c r="B95" s="83">
        <f>IF('基本データ入力'!J80="","",'基本データ入力'!J80)</f>
      </c>
      <c r="C95" s="84">
        <f>IF('基本データ入力'!C80="","",'基本データ入力'!C80)</f>
      </c>
      <c r="D95" s="84">
        <f>IF('基本データ入力'!$A$2="","",'基本データ入力'!$A$2)</f>
      </c>
      <c r="E95" s="85">
        <f>IF('基本データ入力'!D80="","",TRIM('基本データ入力'!D80)&amp;"  "&amp;TRIM('基本データ入力'!E80))</f>
      </c>
      <c r="F95" s="84">
        <f>IF('基本データ入力'!$A$5="","",'基本データ入力'!$A$5)</f>
      </c>
      <c r="G95" s="103">
        <f>IF('基本データ入力'!K80="","",'基本データ入力'!K80)</f>
      </c>
      <c r="H95" s="79"/>
      <c r="I95" s="79"/>
      <c r="J95" s="79"/>
      <c r="K95" s="2"/>
      <c r="L95" s="2"/>
      <c r="M95" s="3"/>
      <c r="N95" s="3"/>
      <c r="O95" s="2"/>
      <c r="P95" s="91">
        <f>IF('基本データ入力'!D80="","",TRIM('基本データ入力'!F80)&amp;" "&amp;TRIM('基本データ入力'!G80))</f>
      </c>
      <c r="Q95" s="92">
        <f>IF('基本データ入力'!E80="","",TRIM('基本データ入力'!H80)&amp;" "&amp;TRIM('基本データ入力'!I80)&amp;"("&amp;RIGHTB('基本データ入力'!L80,2)&amp;")")</f>
      </c>
    </row>
    <row r="96" spans="1:17" ht="14.25">
      <c r="A96" s="86">
        <v>80</v>
      </c>
      <c r="B96" s="83">
        <f>IF('基本データ入力'!J81="","",'基本データ入力'!J81)</f>
      </c>
      <c r="C96" s="84">
        <f>IF('基本データ入力'!C81="","",'基本データ入力'!C81)</f>
      </c>
      <c r="D96" s="84">
        <f>IF('基本データ入力'!$A$2="","",'基本データ入力'!$A$2)</f>
      </c>
      <c r="E96" s="85">
        <f>IF('基本データ入力'!D81="","",TRIM('基本データ入力'!D81)&amp;"  "&amp;TRIM('基本データ入力'!E81))</f>
      </c>
      <c r="F96" s="84">
        <f>IF('基本データ入力'!$A$5="","",'基本データ入力'!$A$5)</f>
      </c>
      <c r="G96" s="103">
        <f>IF('基本データ入力'!K81="","",'基本データ入力'!K81)</f>
      </c>
      <c r="H96" s="79"/>
      <c r="I96" s="79"/>
      <c r="J96" s="79"/>
      <c r="K96" s="2"/>
      <c r="L96" s="2"/>
      <c r="M96" s="3"/>
      <c r="N96" s="3"/>
      <c r="O96" s="2"/>
      <c r="P96" s="91">
        <f>IF('基本データ入力'!D81="","",TRIM('基本データ入力'!F81)&amp;" "&amp;TRIM('基本データ入力'!G81))</f>
      </c>
      <c r="Q96" s="92">
        <f>IF('基本データ入力'!E81="","",TRIM('基本データ入力'!H81)&amp;" "&amp;TRIM('基本データ入力'!I81)&amp;"("&amp;RIGHTB('基本データ入力'!L81,2)&amp;")")</f>
      </c>
    </row>
    <row r="97" spans="1:17" ht="14.25">
      <c r="A97" s="86">
        <v>81</v>
      </c>
      <c r="B97" s="83">
        <f>IF('基本データ入力'!J82="","",'基本データ入力'!J82)</f>
      </c>
      <c r="C97" s="84">
        <f>IF('基本データ入力'!C82="","",'基本データ入力'!C82)</f>
      </c>
      <c r="D97" s="84">
        <f>IF('基本データ入力'!$A$2="","",'基本データ入力'!$A$2)</f>
      </c>
      <c r="E97" s="85">
        <f>IF('基本データ入力'!D82="","",TRIM('基本データ入力'!D82)&amp;"  "&amp;TRIM('基本データ入力'!E82))</f>
      </c>
      <c r="F97" s="84">
        <f>IF('基本データ入力'!$A$5="","",'基本データ入力'!$A$5)</f>
      </c>
      <c r="G97" s="103">
        <f>IF('基本データ入力'!K82="","",'基本データ入力'!K82)</f>
      </c>
      <c r="H97" s="79"/>
      <c r="I97" s="79"/>
      <c r="J97" s="79"/>
      <c r="K97" s="2"/>
      <c r="L97" s="2"/>
      <c r="M97" s="3"/>
      <c r="N97" s="3"/>
      <c r="O97" s="2"/>
      <c r="P97" s="91">
        <f>IF('基本データ入力'!D82="","",TRIM('基本データ入力'!F82)&amp;" "&amp;TRIM('基本データ入力'!G82))</f>
      </c>
      <c r="Q97" s="92">
        <f>IF('基本データ入力'!E82="","",TRIM('基本データ入力'!H82)&amp;" "&amp;TRIM('基本データ入力'!I82)&amp;"("&amp;RIGHTB('基本データ入力'!L82,2)&amp;")")</f>
      </c>
    </row>
    <row r="98" spans="1:17" ht="14.25">
      <c r="A98" s="86">
        <v>82</v>
      </c>
      <c r="B98" s="83">
        <f>IF('基本データ入力'!J83="","",'基本データ入力'!J83)</f>
      </c>
      <c r="C98" s="84">
        <f>IF('基本データ入力'!C83="","",'基本データ入力'!C83)</f>
      </c>
      <c r="D98" s="84">
        <f>IF('基本データ入力'!$A$2="","",'基本データ入力'!$A$2)</f>
      </c>
      <c r="E98" s="85">
        <f>IF('基本データ入力'!D83="","",TRIM('基本データ入力'!D83)&amp;"  "&amp;TRIM('基本データ入力'!E83))</f>
      </c>
      <c r="F98" s="84">
        <f>IF('基本データ入力'!$A$5="","",'基本データ入力'!$A$5)</f>
      </c>
      <c r="G98" s="103">
        <f>IF('基本データ入力'!K83="","",'基本データ入力'!K83)</f>
      </c>
      <c r="H98" s="79"/>
      <c r="I98" s="79"/>
      <c r="J98" s="79"/>
      <c r="K98" s="2"/>
      <c r="L98" s="2"/>
      <c r="M98" s="3"/>
      <c r="N98" s="3"/>
      <c r="O98" s="2"/>
      <c r="P98" s="91">
        <f>IF('基本データ入力'!D83="","",TRIM('基本データ入力'!F83)&amp;" "&amp;TRIM('基本データ入力'!G83))</f>
      </c>
      <c r="Q98" s="92">
        <f>IF('基本データ入力'!E83="","",TRIM('基本データ入力'!H83)&amp;" "&amp;TRIM('基本データ入力'!I83)&amp;"("&amp;RIGHTB('基本データ入力'!L83,2)&amp;")")</f>
      </c>
    </row>
    <row r="99" spans="1:17" ht="14.25">
      <c r="A99" s="86">
        <v>83</v>
      </c>
      <c r="B99" s="83">
        <f>IF('基本データ入力'!J84="","",'基本データ入力'!J84)</f>
      </c>
      <c r="C99" s="84">
        <f>IF('基本データ入力'!C84="","",'基本データ入力'!C84)</f>
      </c>
      <c r="D99" s="84">
        <f>IF('基本データ入力'!$A$2="","",'基本データ入力'!$A$2)</f>
      </c>
      <c r="E99" s="85">
        <f>IF('基本データ入力'!D84="","",TRIM('基本データ入力'!D84)&amp;"  "&amp;TRIM('基本データ入力'!E84))</f>
      </c>
      <c r="F99" s="84">
        <f>IF('基本データ入力'!$A$5="","",'基本データ入力'!$A$5)</f>
      </c>
      <c r="G99" s="103">
        <f>IF('基本データ入力'!K84="","",'基本データ入力'!K84)</f>
      </c>
      <c r="H99" s="79"/>
      <c r="I99" s="79"/>
      <c r="J99" s="79"/>
      <c r="K99" s="2"/>
      <c r="L99" s="2"/>
      <c r="M99" s="3"/>
      <c r="N99" s="3"/>
      <c r="O99" s="2"/>
      <c r="P99" s="91">
        <f>IF('基本データ入力'!D84="","",TRIM('基本データ入力'!F84)&amp;" "&amp;TRIM('基本データ入力'!G84))</f>
      </c>
      <c r="Q99" s="92">
        <f>IF('基本データ入力'!E84="","",TRIM('基本データ入力'!H84)&amp;" "&amp;TRIM('基本データ入力'!I84)&amp;"("&amp;RIGHTB('基本データ入力'!L84,2)&amp;")")</f>
      </c>
    </row>
    <row r="100" spans="1:17" ht="14.25">
      <c r="A100" s="86">
        <v>84</v>
      </c>
      <c r="B100" s="83">
        <f>IF('基本データ入力'!J85="","",'基本データ入力'!J85)</f>
      </c>
      <c r="C100" s="84">
        <f>IF('基本データ入力'!C85="","",'基本データ入力'!C85)</f>
      </c>
      <c r="D100" s="84">
        <f>IF('基本データ入力'!$A$2="","",'基本データ入力'!$A$2)</f>
      </c>
      <c r="E100" s="85">
        <f>IF('基本データ入力'!D85="","",TRIM('基本データ入力'!D85)&amp;"  "&amp;TRIM('基本データ入力'!E85))</f>
      </c>
      <c r="F100" s="84">
        <f>IF('基本データ入力'!$A$5="","",'基本データ入力'!$A$5)</f>
      </c>
      <c r="G100" s="103">
        <f>IF('基本データ入力'!K85="","",'基本データ入力'!K85)</f>
      </c>
      <c r="H100" s="79"/>
      <c r="I100" s="79"/>
      <c r="J100" s="79"/>
      <c r="K100" s="2"/>
      <c r="L100" s="2"/>
      <c r="M100" s="3"/>
      <c r="N100" s="3"/>
      <c r="O100" s="2"/>
      <c r="P100" s="91">
        <f>IF('基本データ入力'!D85="","",TRIM('基本データ入力'!F85)&amp;" "&amp;TRIM('基本データ入力'!G85))</f>
      </c>
      <c r="Q100" s="92">
        <f>IF('基本データ入力'!E85="","",TRIM('基本データ入力'!H85)&amp;" "&amp;TRIM('基本データ入力'!I85)&amp;"("&amp;RIGHTB('基本データ入力'!L85,2)&amp;")")</f>
      </c>
    </row>
    <row r="101" spans="1:17" ht="14.25">
      <c r="A101" s="86">
        <v>85</v>
      </c>
      <c r="B101" s="83">
        <f>IF('基本データ入力'!J86="","",'基本データ入力'!J86)</f>
      </c>
      <c r="C101" s="84">
        <f>IF('基本データ入力'!C86="","",'基本データ入力'!C86)</f>
      </c>
      <c r="D101" s="84">
        <f>IF('基本データ入力'!$A$2="","",'基本データ入力'!$A$2)</f>
      </c>
      <c r="E101" s="85">
        <f>IF('基本データ入力'!D86="","",TRIM('基本データ入力'!D86)&amp;"  "&amp;TRIM('基本データ入力'!E86))</f>
      </c>
      <c r="F101" s="84">
        <f>IF('基本データ入力'!$A$5="","",'基本データ入力'!$A$5)</f>
      </c>
      <c r="G101" s="103">
        <f>IF('基本データ入力'!K86="","",'基本データ入力'!K86)</f>
      </c>
      <c r="H101" s="79"/>
      <c r="I101" s="79"/>
      <c r="J101" s="79"/>
      <c r="K101" s="2"/>
      <c r="L101" s="2"/>
      <c r="M101" s="3"/>
      <c r="N101" s="3"/>
      <c r="O101" s="2"/>
      <c r="P101" s="91">
        <f>IF('基本データ入力'!D86="","",TRIM('基本データ入力'!F86)&amp;" "&amp;TRIM('基本データ入力'!G86))</f>
      </c>
      <c r="Q101" s="92">
        <f>IF('基本データ入力'!E86="","",TRIM('基本データ入力'!H86)&amp;" "&amp;TRIM('基本データ入力'!I86)&amp;"("&amp;RIGHTB('基本データ入力'!L86,2)&amp;")")</f>
      </c>
    </row>
    <row r="102" spans="1:17" ht="14.25">
      <c r="A102" s="86">
        <v>86</v>
      </c>
      <c r="B102" s="83">
        <f>IF('基本データ入力'!J87="","",'基本データ入力'!J87)</f>
      </c>
      <c r="C102" s="84">
        <f>IF('基本データ入力'!C87="","",'基本データ入力'!C87)</f>
      </c>
      <c r="D102" s="84">
        <f>IF('基本データ入力'!$A$2="","",'基本データ入力'!$A$2)</f>
      </c>
      <c r="E102" s="85">
        <f>IF('基本データ入力'!D87="","",TRIM('基本データ入力'!D87)&amp;"  "&amp;TRIM('基本データ入力'!E87))</f>
      </c>
      <c r="F102" s="84">
        <f>IF('基本データ入力'!$A$5="","",'基本データ入力'!$A$5)</f>
      </c>
      <c r="G102" s="103">
        <f>IF('基本データ入力'!K87="","",'基本データ入力'!K87)</f>
      </c>
      <c r="H102" s="79"/>
      <c r="I102" s="79"/>
      <c r="J102" s="79"/>
      <c r="K102" s="2"/>
      <c r="L102" s="2"/>
      <c r="M102" s="3"/>
      <c r="N102" s="3"/>
      <c r="O102" s="2"/>
      <c r="P102" s="91">
        <f>IF('基本データ入力'!D87="","",TRIM('基本データ入力'!F87)&amp;" "&amp;TRIM('基本データ入力'!G87))</f>
      </c>
      <c r="Q102" s="92">
        <f>IF('基本データ入力'!E87="","",TRIM('基本データ入力'!H87)&amp;" "&amp;TRIM('基本データ入力'!I87)&amp;"("&amp;RIGHTB('基本データ入力'!L87,2)&amp;")")</f>
      </c>
    </row>
    <row r="103" spans="1:17" ht="14.25">
      <c r="A103" s="86">
        <v>87</v>
      </c>
      <c r="B103" s="83">
        <f>IF('基本データ入力'!J88="","",'基本データ入力'!J88)</f>
      </c>
      <c r="C103" s="84">
        <f>IF('基本データ入力'!C88="","",'基本データ入力'!C88)</f>
      </c>
      <c r="D103" s="84">
        <f>IF('基本データ入力'!$A$2="","",'基本データ入力'!$A$2)</f>
      </c>
      <c r="E103" s="85">
        <f>IF('基本データ入力'!D88="","",TRIM('基本データ入力'!D88)&amp;"  "&amp;TRIM('基本データ入力'!E88))</f>
      </c>
      <c r="F103" s="84">
        <f>IF('基本データ入力'!$A$5="","",'基本データ入力'!$A$5)</f>
      </c>
      <c r="G103" s="103">
        <f>IF('基本データ入力'!K88="","",'基本データ入力'!K88)</f>
      </c>
      <c r="H103" s="79"/>
      <c r="I103" s="79"/>
      <c r="J103" s="79"/>
      <c r="K103" s="2"/>
      <c r="L103" s="2"/>
      <c r="M103" s="3"/>
      <c r="N103" s="3"/>
      <c r="O103" s="2"/>
      <c r="P103" s="91">
        <f>IF('基本データ入力'!D88="","",TRIM('基本データ入力'!F88)&amp;" "&amp;TRIM('基本データ入力'!G88))</f>
      </c>
      <c r="Q103" s="92">
        <f>IF('基本データ入力'!E88="","",TRIM('基本データ入力'!H88)&amp;" "&amp;TRIM('基本データ入力'!I88)&amp;"("&amp;RIGHTB('基本データ入力'!L88,2)&amp;")")</f>
      </c>
    </row>
    <row r="104" spans="1:17" ht="14.25">
      <c r="A104" s="86">
        <v>88</v>
      </c>
      <c r="B104" s="83">
        <f>IF('基本データ入力'!J89="","",'基本データ入力'!J89)</f>
      </c>
      <c r="C104" s="84">
        <f>IF('基本データ入力'!C89="","",'基本データ入力'!C89)</f>
      </c>
      <c r="D104" s="84">
        <f>IF('基本データ入力'!$A$2="","",'基本データ入力'!$A$2)</f>
      </c>
      <c r="E104" s="85">
        <f>IF('基本データ入力'!D89="","",TRIM('基本データ入力'!D89)&amp;"  "&amp;TRIM('基本データ入力'!E89))</f>
      </c>
      <c r="F104" s="84">
        <f>IF('基本データ入力'!$A$5="","",'基本データ入力'!$A$5)</f>
      </c>
      <c r="G104" s="103">
        <f>IF('基本データ入力'!K89="","",'基本データ入力'!K89)</f>
      </c>
      <c r="H104" s="2"/>
      <c r="I104" s="2"/>
      <c r="J104" s="2"/>
      <c r="K104" s="2"/>
      <c r="L104" s="2"/>
      <c r="M104" s="3"/>
      <c r="N104" s="3"/>
      <c r="O104" s="2"/>
      <c r="P104" s="91">
        <f>IF('基本データ入力'!D89="","",TRIM('基本データ入力'!F89)&amp;" "&amp;TRIM('基本データ入力'!G89))</f>
      </c>
      <c r="Q104" s="92">
        <f>IF('基本データ入力'!E89="","",TRIM('基本データ入力'!H89)&amp;" "&amp;TRIM('基本データ入力'!I89)&amp;"("&amp;RIGHTB('基本データ入力'!L89,2)&amp;")")</f>
      </c>
    </row>
    <row r="105" spans="1:17" ht="14.25">
      <c r="A105" s="86">
        <v>89</v>
      </c>
      <c r="B105" s="83">
        <f>IF('基本データ入力'!J90="","",'基本データ入力'!J90)</f>
      </c>
      <c r="C105" s="84">
        <f>IF('基本データ入力'!C90="","",'基本データ入力'!C90)</f>
      </c>
      <c r="D105" s="84">
        <f>IF('基本データ入力'!$A$2="","",'基本データ入力'!$A$2)</f>
      </c>
      <c r="E105" s="85">
        <f>IF('基本データ入力'!D90="","",TRIM('基本データ入力'!D90)&amp;"  "&amp;TRIM('基本データ入力'!E90))</f>
      </c>
      <c r="F105" s="84">
        <f>IF('基本データ入力'!$A$5="","",'基本データ入力'!$A$5)</f>
      </c>
      <c r="G105" s="103">
        <f>IF('基本データ入力'!K90="","",'基本データ入力'!K90)</f>
      </c>
      <c r="H105" s="2"/>
      <c r="I105" s="2"/>
      <c r="J105" s="2"/>
      <c r="K105" s="2"/>
      <c r="L105" s="2"/>
      <c r="M105" s="3"/>
      <c r="N105" s="3"/>
      <c r="O105" s="2"/>
      <c r="P105" s="91">
        <f>IF('基本データ入力'!D90="","",TRIM('基本データ入力'!F90)&amp;" "&amp;TRIM('基本データ入力'!G90))</f>
      </c>
      <c r="Q105" s="92">
        <f>IF('基本データ入力'!E90="","",TRIM('基本データ入力'!H90)&amp;" "&amp;TRIM('基本データ入力'!I90)&amp;"("&amp;RIGHTB('基本データ入力'!L90,2)&amp;")")</f>
      </c>
    </row>
    <row r="106" spans="1:17" ht="14.25">
      <c r="A106" s="86">
        <v>90</v>
      </c>
      <c r="B106" s="83">
        <f>IF('基本データ入力'!J91="","",'基本データ入力'!J91)</f>
      </c>
      <c r="C106" s="84">
        <f>IF('基本データ入力'!C91="","",'基本データ入力'!C91)</f>
      </c>
      <c r="D106" s="84">
        <f>IF('基本データ入力'!$A$2="","",'基本データ入力'!$A$2)</f>
      </c>
      <c r="E106" s="85">
        <f>IF('基本データ入力'!D91="","",TRIM('基本データ入力'!D91)&amp;"  "&amp;TRIM('基本データ入力'!E91))</f>
      </c>
      <c r="F106" s="84">
        <f>IF('基本データ入力'!$A$5="","",'基本データ入力'!$A$5)</f>
      </c>
      <c r="G106" s="103">
        <f>IF('基本データ入力'!K91="","",'基本データ入力'!K91)</f>
      </c>
      <c r="H106" s="2"/>
      <c r="I106" s="2"/>
      <c r="J106" s="2"/>
      <c r="K106" s="2"/>
      <c r="L106" s="2"/>
      <c r="M106" s="3"/>
      <c r="N106" s="3"/>
      <c r="O106" s="2"/>
      <c r="P106" s="91">
        <f>IF('基本データ入力'!D91="","",TRIM('基本データ入力'!F91)&amp;" "&amp;TRIM('基本データ入力'!G91))</f>
      </c>
      <c r="Q106" s="92">
        <f>IF('基本データ入力'!E91="","",TRIM('基本データ入力'!H91)&amp;" "&amp;TRIM('基本データ入力'!I91)&amp;"("&amp;RIGHTB('基本データ入力'!L91,2)&amp;")")</f>
      </c>
    </row>
    <row r="107" spans="1:17" ht="14.25">
      <c r="A107" s="86">
        <v>91</v>
      </c>
      <c r="B107" s="83">
        <f>IF('基本データ入力'!J92="","",'基本データ入力'!J92)</f>
      </c>
      <c r="C107" s="84">
        <f>IF('基本データ入力'!C92="","",'基本データ入力'!C92)</f>
      </c>
      <c r="D107" s="84">
        <f>IF('基本データ入力'!$A$2="","",'基本データ入力'!$A$2)</f>
      </c>
      <c r="E107" s="85">
        <f>IF('基本データ入力'!D92="","",TRIM('基本データ入力'!D92)&amp;"  "&amp;TRIM('基本データ入力'!E92))</f>
      </c>
      <c r="F107" s="84">
        <f>IF('基本データ入力'!$A$5="","",'基本データ入力'!$A$5)</f>
      </c>
      <c r="G107" s="103">
        <f>IF('基本データ入力'!K92="","",'基本データ入力'!K92)</f>
      </c>
      <c r="H107" s="2"/>
      <c r="I107" s="2"/>
      <c r="J107" s="2"/>
      <c r="K107" s="2"/>
      <c r="L107" s="2"/>
      <c r="M107" s="3"/>
      <c r="N107" s="3"/>
      <c r="O107" s="2"/>
      <c r="P107" s="91">
        <f>IF('基本データ入力'!D92="","",TRIM('基本データ入力'!F92)&amp;" "&amp;TRIM('基本データ入力'!G92))</f>
      </c>
      <c r="Q107" s="92">
        <f>IF('基本データ入力'!E92="","",TRIM('基本データ入力'!H92)&amp;" "&amp;TRIM('基本データ入力'!I92)&amp;"("&amp;RIGHTB('基本データ入力'!L92,2)&amp;")")</f>
      </c>
    </row>
    <row r="108" spans="1:17" ht="14.25">
      <c r="A108" s="86">
        <v>92</v>
      </c>
      <c r="B108" s="83">
        <f>IF('基本データ入力'!J93="","",'基本データ入力'!J93)</f>
      </c>
      <c r="C108" s="84">
        <f>IF('基本データ入力'!C93="","",'基本データ入力'!C93)</f>
      </c>
      <c r="D108" s="84">
        <f>IF('基本データ入力'!$A$2="","",'基本データ入力'!$A$2)</f>
      </c>
      <c r="E108" s="85">
        <f>IF('基本データ入力'!D93="","",TRIM('基本データ入力'!D93)&amp;"  "&amp;TRIM('基本データ入力'!E93))</f>
      </c>
      <c r="F108" s="84">
        <f>IF('基本データ入力'!$A$5="","",'基本データ入力'!$A$5)</f>
      </c>
      <c r="G108" s="103">
        <f>IF('基本データ入力'!K93="","",'基本データ入力'!K93)</f>
      </c>
      <c r="H108" s="2"/>
      <c r="I108" s="2"/>
      <c r="J108" s="2"/>
      <c r="K108" s="2"/>
      <c r="L108" s="2"/>
      <c r="M108" s="3"/>
      <c r="N108" s="3"/>
      <c r="O108" s="2"/>
      <c r="P108" s="91">
        <f>IF('基本データ入力'!D93="","",TRIM('基本データ入力'!F93)&amp;" "&amp;TRIM('基本データ入力'!G93))</f>
      </c>
      <c r="Q108" s="92">
        <f>IF('基本データ入力'!E93="","",TRIM('基本データ入力'!H93)&amp;" "&amp;TRIM('基本データ入力'!I93)&amp;"("&amp;RIGHTB('基本データ入力'!L93,2)&amp;")")</f>
      </c>
    </row>
    <row r="109" spans="1:17" ht="14.25">
      <c r="A109" s="86">
        <v>93</v>
      </c>
      <c r="B109" s="83">
        <f>IF('基本データ入力'!J94="","",'基本データ入力'!J94)</f>
      </c>
      <c r="C109" s="84">
        <f>IF('基本データ入力'!C94="","",'基本データ入力'!C94)</f>
      </c>
      <c r="D109" s="84">
        <f>IF('基本データ入力'!$A$2="","",'基本データ入力'!$A$2)</f>
      </c>
      <c r="E109" s="85">
        <f>IF('基本データ入力'!D94="","",TRIM('基本データ入力'!D94)&amp;"  "&amp;TRIM('基本データ入力'!E94))</f>
      </c>
      <c r="F109" s="84">
        <f>IF('基本データ入力'!$A$5="","",'基本データ入力'!$A$5)</f>
      </c>
      <c r="G109" s="103">
        <f>IF('基本データ入力'!K94="","",'基本データ入力'!K94)</f>
      </c>
      <c r="H109" s="2"/>
      <c r="I109" s="2"/>
      <c r="J109" s="2"/>
      <c r="K109" s="2"/>
      <c r="L109" s="2"/>
      <c r="M109" s="3"/>
      <c r="N109" s="3"/>
      <c r="O109" s="2"/>
      <c r="P109" s="91">
        <f>IF('基本データ入力'!D94="","",TRIM('基本データ入力'!F94)&amp;" "&amp;TRIM('基本データ入力'!G94))</f>
      </c>
      <c r="Q109" s="92">
        <f>IF('基本データ入力'!E94="","",TRIM('基本データ入力'!H94)&amp;" "&amp;TRIM('基本データ入力'!I94)&amp;"("&amp;RIGHTB('基本データ入力'!L94,2)&amp;")")</f>
      </c>
    </row>
    <row r="110" spans="1:17" ht="14.25">
      <c r="A110" s="86">
        <v>94</v>
      </c>
      <c r="B110" s="83">
        <f>IF('基本データ入力'!J95="","",'基本データ入力'!J95)</f>
      </c>
      <c r="C110" s="84">
        <f>IF('基本データ入力'!C95="","",'基本データ入力'!C95)</f>
      </c>
      <c r="D110" s="84">
        <f>IF('基本データ入力'!$A$2="","",'基本データ入力'!$A$2)</f>
      </c>
      <c r="E110" s="85">
        <f>IF('基本データ入力'!D95="","",TRIM('基本データ入力'!D95)&amp;"  "&amp;TRIM('基本データ入力'!E95))</f>
      </c>
      <c r="F110" s="84">
        <f>IF('基本データ入力'!$A$5="","",'基本データ入力'!$A$5)</f>
      </c>
      <c r="G110" s="103">
        <f>IF('基本データ入力'!K95="","",'基本データ入力'!K95)</f>
      </c>
      <c r="H110" s="2"/>
      <c r="I110" s="2"/>
      <c r="J110" s="2"/>
      <c r="K110" s="2"/>
      <c r="L110" s="2"/>
      <c r="M110" s="3"/>
      <c r="N110" s="3"/>
      <c r="O110" s="2"/>
      <c r="P110" s="91">
        <f>IF('基本データ入力'!D95="","",TRIM('基本データ入力'!F95)&amp;" "&amp;TRIM('基本データ入力'!G95))</f>
      </c>
      <c r="Q110" s="92">
        <f>IF('基本データ入力'!E95="","",TRIM('基本データ入力'!H95)&amp;" "&amp;TRIM('基本データ入力'!I95)&amp;"("&amp;RIGHTB('基本データ入力'!L95,2)&amp;")")</f>
      </c>
    </row>
    <row r="111" spans="1:17" ht="14.25">
      <c r="A111" s="86">
        <v>95</v>
      </c>
      <c r="B111" s="83">
        <f>IF('基本データ入力'!J96="","",'基本データ入力'!J96)</f>
      </c>
      <c r="C111" s="84">
        <f>IF('基本データ入力'!C96="","",'基本データ入力'!C96)</f>
      </c>
      <c r="D111" s="84">
        <f>IF('基本データ入力'!$A$2="","",'基本データ入力'!$A$2)</f>
      </c>
      <c r="E111" s="85">
        <f>IF('基本データ入力'!D96="","",TRIM('基本データ入力'!D96)&amp;"  "&amp;TRIM('基本データ入力'!E96))</f>
      </c>
      <c r="F111" s="84">
        <f>IF('基本データ入力'!$A$5="","",'基本データ入力'!$A$5)</f>
      </c>
      <c r="G111" s="103">
        <f>IF('基本データ入力'!K96="","",'基本データ入力'!K96)</f>
      </c>
      <c r="H111" s="2"/>
      <c r="I111" s="2"/>
      <c r="J111" s="2"/>
      <c r="K111" s="2"/>
      <c r="L111" s="2"/>
      <c r="M111" s="3"/>
      <c r="N111" s="3"/>
      <c r="O111" s="2"/>
      <c r="P111" s="91">
        <f>IF('基本データ入力'!D96="","",TRIM('基本データ入力'!F96)&amp;" "&amp;TRIM('基本データ入力'!G96))</f>
      </c>
      <c r="Q111" s="92">
        <f>IF('基本データ入力'!E96="","",TRIM('基本データ入力'!H96)&amp;" "&amp;TRIM('基本データ入力'!I96)&amp;"("&amp;RIGHTB('基本データ入力'!L96,2)&amp;")")</f>
      </c>
    </row>
    <row r="112" spans="1:17" ht="14.25">
      <c r="A112" s="86">
        <v>96</v>
      </c>
      <c r="B112" s="83">
        <f>IF('基本データ入力'!J97="","",'基本データ入力'!J97)</f>
      </c>
      <c r="C112" s="84">
        <f>IF('基本データ入力'!C97="","",'基本データ入力'!C97)</f>
      </c>
      <c r="D112" s="84">
        <f>IF('基本データ入力'!$A$2="","",'基本データ入力'!$A$2)</f>
      </c>
      <c r="E112" s="85">
        <f>IF('基本データ入力'!D97="","",TRIM('基本データ入力'!D97)&amp;"  "&amp;TRIM('基本データ入力'!E97))</f>
      </c>
      <c r="F112" s="84">
        <f>IF('基本データ入力'!$A$5="","",'基本データ入力'!$A$5)</f>
      </c>
      <c r="G112" s="103">
        <f>IF('基本データ入力'!K97="","",'基本データ入力'!K97)</f>
      </c>
      <c r="H112" s="2"/>
      <c r="I112" s="2"/>
      <c r="J112" s="2"/>
      <c r="K112" s="2"/>
      <c r="L112" s="2"/>
      <c r="M112" s="3"/>
      <c r="N112" s="3"/>
      <c r="O112" s="2"/>
      <c r="P112" s="91">
        <f>IF('基本データ入力'!D97="","",TRIM('基本データ入力'!F97)&amp;" "&amp;TRIM('基本データ入力'!G97))</f>
      </c>
      <c r="Q112" s="92">
        <f>IF('基本データ入力'!E97="","",TRIM('基本データ入力'!H97)&amp;" "&amp;TRIM('基本データ入力'!I97)&amp;"("&amp;RIGHTB('基本データ入力'!L97,2)&amp;")")</f>
      </c>
    </row>
    <row r="113" spans="1:17" ht="14.25">
      <c r="A113" s="86">
        <v>97</v>
      </c>
      <c r="B113" s="83">
        <f>IF('基本データ入力'!J98="","",'基本データ入力'!J98)</f>
      </c>
      <c r="C113" s="84">
        <f>IF('基本データ入力'!C98="","",'基本データ入力'!C98)</f>
      </c>
      <c r="D113" s="84">
        <f>IF('基本データ入力'!$A$2="","",'基本データ入力'!$A$2)</f>
      </c>
      <c r="E113" s="85">
        <f>IF('基本データ入力'!D98="","",TRIM('基本データ入力'!D98)&amp;"  "&amp;TRIM('基本データ入力'!E98))</f>
      </c>
      <c r="F113" s="84">
        <f>IF('基本データ入力'!$A$5="","",'基本データ入力'!$A$5)</f>
      </c>
      <c r="G113" s="103">
        <f>IF('基本データ入力'!K98="","",'基本データ入力'!K98)</f>
      </c>
      <c r="H113" s="2"/>
      <c r="I113" s="2"/>
      <c r="J113" s="2"/>
      <c r="K113" s="2"/>
      <c r="L113" s="2"/>
      <c r="M113" s="3"/>
      <c r="N113" s="3"/>
      <c r="O113" s="2"/>
      <c r="P113" s="91">
        <f>IF('基本データ入力'!D98="","",TRIM('基本データ入力'!F98)&amp;" "&amp;TRIM('基本データ入力'!G98))</f>
      </c>
      <c r="Q113" s="92">
        <f>IF('基本データ入力'!E98="","",TRIM('基本データ入力'!H98)&amp;" "&amp;TRIM('基本データ入力'!I98)&amp;"("&amp;RIGHTB('基本データ入力'!L98,2)&amp;")")</f>
      </c>
    </row>
    <row r="114" spans="1:17" ht="14.25">
      <c r="A114" s="86">
        <v>98</v>
      </c>
      <c r="B114" s="83">
        <f>IF('基本データ入力'!J99="","",'基本データ入力'!J99)</f>
      </c>
      <c r="C114" s="84">
        <f>IF('基本データ入力'!C99="","",'基本データ入力'!C99)</f>
      </c>
      <c r="D114" s="84">
        <f>IF('基本データ入力'!$A$2="","",'基本データ入力'!$A$2)</f>
      </c>
      <c r="E114" s="85">
        <f>IF('基本データ入力'!D99="","",TRIM('基本データ入力'!D99)&amp;"  "&amp;TRIM('基本データ入力'!E99))</f>
      </c>
      <c r="F114" s="84">
        <f>IF('基本データ入力'!$A$5="","",'基本データ入力'!$A$5)</f>
      </c>
      <c r="G114" s="103">
        <f>IF('基本データ入力'!K99="","",'基本データ入力'!K99)</f>
      </c>
      <c r="H114" s="2"/>
      <c r="I114" s="2"/>
      <c r="J114" s="2"/>
      <c r="K114" s="2"/>
      <c r="L114" s="2"/>
      <c r="M114" s="3"/>
      <c r="N114" s="3"/>
      <c r="O114" s="2"/>
      <c r="P114" s="91">
        <f>IF('基本データ入力'!D99="","",TRIM('基本データ入力'!F99)&amp;" "&amp;TRIM('基本データ入力'!G99))</f>
      </c>
      <c r="Q114" s="92">
        <f>IF('基本データ入力'!E99="","",TRIM('基本データ入力'!H99)&amp;" "&amp;TRIM('基本データ入力'!I99)&amp;"("&amp;RIGHTB('基本データ入力'!L99,2)&amp;")")</f>
      </c>
    </row>
    <row r="115" spans="1:17" ht="14.25">
      <c r="A115" s="86">
        <v>99</v>
      </c>
      <c r="B115" s="83">
        <f>IF('基本データ入力'!J100="","",'基本データ入力'!J100)</f>
      </c>
      <c r="C115" s="84">
        <f>IF('基本データ入力'!C100="","",'基本データ入力'!C100)</f>
      </c>
      <c r="D115" s="84">
        <f>IF('基本データ入力'!$A$2="","",'基本データ入力'!$A$2)</f>
      </c>
      <c r="E115" s="85">
        <f>IF('基本データ入力'!D100="","",TRIM('基本データ入力'!D100)&amp;"  "&amp;TRIM('基本データ入力'!E100))</f>
      </c>
      <c r="F115" s="84">
        <f>IF('基本データ入力'!$A$5="","",'基本データ入力'!$A$5)</f>
      </c>
      <c r="G115" s="103">
        <f>IF('基本データ入力'!K100="","",'基本データ入力'!K100)</f>
      </c>
      <c r="H115" s="2"/>
      <c r="I115" s="2"/>
      <c r="J115" s="2"/>
      <c r="K115" s="2"/>
      <c r="L115" s="2"/>
      <c r="M115" s="3"/>
      <c r="N115" s="3"/>
      <c r="O115" s="2"/>
      <c r="P115" s="91">
        <f>IF('基本データ入力'!D100="","",TRIM('基本データ入力'!F100)&amp;" "&amp;TRIM('基本データ入力'!G100))</f>
      </c>
      <c r="Q115" s="92">
        <f>IF('基本データ入力'!E100="","",TRIM('基本データ入力'!H100)&amp;" "&amp;TRIM('基本データ入力'!I100)&amp;"("&amp;RIGHTB('基本データ入力'!L100,2)&amp;")")</f>
      </c>
    </row>
    <row r="116" spans="1:17" ht="14.25">
      <c r="A116" s="86">
        <v>100</v>
      </c>
      <c r="B116" s="83">
        <f>IF('基本データ入力'!J101="","",'基本データ入力'!J101)</f>
      </c>
      <c r="C116" s="84">
        <f>IF('基本データ入力'!C101="","",'基本データ入力'!C101)</f>
      </c>
      <c r="D116" s="84">
        <f>IF('基本データ入力'!$A$2="","",'基本データ入力'!$A$2)</f>
      </c>
      <c r="E116" s="85">
        <f>IF('基本データ入力'!D101="","",TRIM('基本データ入力'!D101)&amp;"  "&amp;TRIM('基本データ入力'!E101))</f>
      </c>
      <c r="F116" s="84">
        <f>IF('基本データ入力'!$A$5="","",'基本データ入力'!$A$5)</f>
      </c>
      <c r="G116" s="103">
        <f>IF('基本データ入力'!K101="","",'基本データ入力'!K101)</f>
      </c>
      <c r="H116" s="2"/>
      <c r="I116" s="2"/>
      <c r="J116" s="2"/>
      <c r="K116" s="2"/>
      <c r="L116" s="2"/>
      <c r="M116" s="3"/>
      <c r="N116" s="3"/>
      <c r="O116" s="2"/>
      <c r="P116" s="91">
        <f>IF('基本データ入力'!D101="","",TRIM('基本データ入力'!F101)&amp;" "&amp;TRIM('基本データ入力'!G101))</f>
      </c>
      <c r="Q116" s="92">
        <f>IF('基本データ入力'!E101="","",TRIM('基本データ入力'!H101)&amp;" "&amp;TRIM('基本データ入力'!I101)&amp;"("&amp;RIGHTB('基本データ入力'!L101,2)&amp;")")</f>
      </c>
    </row>
    <row r="117" spans="1:17" ht="14.25">
      <c r="A117" s="86">
        <v>101</v>
      </c>
      <c r="B117" s="83">
        <f>IF('基本データ入力'!J102="","",'基本データ入力'!J102)</f>
      </c>
      <c r="C117" s="84">
        <f>IF('基本データ入力'!C102="","",'基本データ入力'!C102)</f>
      </c>
      <c r="D117" s="84">
        <f>IF('基本データ入力'!$A$2="","",'基本データ入力'!$A$2)</f>
      </c>
      <c r="E117" s="85">
        <f>IF('基本データ入力'!D102="","",TRIM('基本データ入力'!D102)&amp;"  "&amp;TRIM('基本データ入力'!E102))</f>
      </c>
      <c r="F117" s="84">
        <f>IF('基本データ入力'!$A$5="","",'基本データ入力'!$A$5)</f>
      </c>
      <c r="G117" s="103">
        <f>IF('基本データ入力'!K102="","",'基本データ入力'!K102)</f>
      </c>
      <c r="H117" s="2"/>
      <c r="I117" s="2"/>
      <c r="J117" s="2"/>
      <c r="K117" s="2"/>
      <c r="L117" s="2"/>
      <c r="M117" s="3"/>
      <c r="N117" s="3"/>
      <c r="O117" s="2"/>
      <c r="P117" s="91">
        <f>IF('基本データ入力'!D102="","",TRIM('基本データ入力'!F102)&amp;" "&amp;TRIM('基本データ入力'!G102))</f>
      </c>
      <c r="Q117" s="92">
        <f>IF('基本データ入力'!E102="","",TRIM('基本データ入力'!H102)&amp;" "&amp;TRIM('基本データ入力'!I102)&amp;"("&amp;RIGHTB('基本データ入力'!L102,2)&amp;")")</f>
      </c>
    </row>
    <row r="118" spans="1:17" ht="14.25">
      <c r="A118" s="86">
        <v>102</v>
      </c>
      <c r="B118" s="83">
        <f>IF('基本データ入力'!J103="","",'基本データ入力'!J103)</f>
      </c>
      <c r="C118" s="84">
        <f>IF('基本データ入力'!C103="","",'基本データ入力'!C103)</f>
      </c>
      <c r="D118" s="84">
        <f>IF('基本データ入力'!$A$2="","",'基本データ入力'!$A$2)</f>
      </c>
      <c r="E118" s="85">
        <f>IF('基本データ入力'!D103="","",TRIM('基本データ入力'!D103)&amp;"  "&amp;TRIM('基本データ入力'!E103))</f>
      </c>
      <c r="F118" s="84">
        <f>IF('基本データ入力'!$A$5="","",'基本データ入力'!$A$5)</f>
      </c>
      <c r="G118" s="103">
        <f>IF('基本データ入力'!K103="","",'基本データ入力'!K103)</f>
      </c>
      <c r="H118" s="2"/>
      <c r="I118" s="2"/>
      <c r="J118" s="2"/>
      <c r="K118" s="2"/>
      <c r="L118" s="2"/>
      <c r="M118" s="3"/>
      <c r="N118" s="3"/>
      <c r="O118" s="2"/>
      <c r="P118" s="91">
        <f>IF('基本データ入力'!D103="","",TRIM('基本データ入力'!F103)&amp;" "&amp;TRIM('基本データ入力'!G103))</f>
      </c>
      <c r="Q118" s="92">
        <f>IF('基本データ入力'!E103="","",TRIM('基本データ入力'!H103)&amp;" "&amp;TRIM('基本データ入力'!I103)&amp;"("&amp;RIGHTB('基本データ入力'!L103,2)&amp;")")</f>
      </c>
    </row>
    <row r="119" spans="1:17" ht="14.25">
      <c r="A119" s="86">
        <v>103</v>
      </c>
      <c r="B119" s="83">
        <f>IF('基本データ入力'!J104="","",'基本データ入力'!J104)</f>
      </c>
      <c r="C119" s="84">
        <f>IF('基本データ入力'!C104="","",'基本データ入力'!C104)</f>
      </c>
      <c r="D119" s="84">
        <f>IF('基本データ入力'!$A$2="","",'基本データ入力'!$A$2)</f>
      </c>
      <c r="E119" s="85">
        <f>IF('基本データ入力'!D104="","",TRIM('基本データ入力'!D104)&amp;"  "&amp;TRIM('基本データ入力'!E104))</f>
      </c>
      <c r="F119" s="84">
        <f>IF('基本データ入力'!$A$5="","",'基本データ入力'!$A$5)</f>
      </c>
      <c r="G119" s="103">
        <f>IF('基本データ入力'!K104="","",'基本データ入力'!K104)</f>
      </c>
      <c r="H119" s="2"/>
      <c r="I119" s="2"/>
      <c r="J119" s="2"/>
      <c r="K119" s="2"/>
      <c r="L119" s="2"/>
      <c r="M119" s="3"/>
      <c r="N119" s="3"/>
      <c r="O119" s="2"/>
      <c r="P119" s="91">
        <f>IF('基本データ入力'!D104="","",TRIM('基本データ入力'!F104)&amp;" "&amp;TRIM('基本データ入力'!G104))</f>
      </c>
      <c r="Q119" s="92">
        <f>IF('基本データ入力'!E104="","",TRIM('基本データ入力'!H104)&amp;" "&amp;TRIM('基本データ入力'!I104)&amp;"("&amp;RIGHTB('基本データ入力'!L104,2)&amp;")")</f>
      </c>
    </row>
    <row r="120" spans="1:17" ht="14.25">
      <c r="A120" s="86">
        <v>104</v>
      </c>
      <c r="B120" s="83">
        <f>IF('基本データ入力'!J105="","",'基本データ入力'!J105)</f>
      </c>
      <c r="C120" s="84">
        <f>IF('基本データ入力'!C105="","",'基本データ入力'!C105)</f>
      </c>
      <c r="D120" s="84">
        <f>IF('基本データ入力'!$A$2="","",'基本データ入力'!$A$2)</f>
      </c>
      <c r="E120" s="85">
        <f>IF('基本データ入力'!D105="","",TRIM('基本データ入力'!D105)&amp;"  "&amp;TRIM('基本データ入力'!E105))</f>
      </c>
      <c r="F120" s="84">
        <f>IF('基本データ入力'!$A$5="","",'基本データ入力'!$A$5)</f>
      </c>
      <c r="G120" s="103">
        <f>IF('基本データ入力'!K105="","",'基本データ入力'!K105)</f>
      </c>
      <c r="H120" s="2"/>
      <c r="I120" s="2"/>
      <c r="J120" s="2"/>
      <c r="K120" s="2"/>
      <c r="L120" s="2"/>
      <c r="M120" s="3"/>
      <c r="N120" s="3"/>
      <c r="O120" s="2"/>
      <c r="P120" s="91">
        <f>IF('基本データ入力'!D105="","",TRIM('基本データ入力'!F105)&amp;" "&amp;TRIM('基本データ入力'!G105))</f>
      </c>
      <c r="Q120" s="92">
        <f>IF('基本データ入力'!E105="","",TRIM('基本データ入力'!H105)&amp;" "&amp;TRIM('基本データ入力'!I105)&amp;"("&amp;RIGHTB('基本データ入力'!L105,2)&amp;")")</f>
      </c>
    </row>
    <row r="121" spans="1:17" ht="14.25">
      <c r="A121" s="86">
        <v>105</v>
      </c>
      <c r="B121" s="83">
        <f>IF('基本データ入力'!J106="","",'基本データ入力'!J106)</f>
      </c>
      <c r="C121" s="84">
        <f>IF('基本データ入力'!C106="","",'基本データ入力'!C106)</f>
      </c>
      <c r="D121" s="84">
        <f>IF('基本データ入力'!$A$2="","",'基本データ入力'!$A$2)</f>
      </c>
      <c r="E121" s="85">
        <f>IF('基本データ入力'!D106="","",TRIM('基本データ入力'!D106)&amp;"  "&amp;TRIM('基本データ入力'!E106))</f>
      </c>
      <c r="F121" s="84">
        <f>IF('基本データ入力'!$A$5="","",'基本データ入力'!$A$5)</f>
      </c>
      <c r="G121" s="103">
        <f>IF('基本データ入力'!K106="","",'基本データ入力'!K106)</f>
      </c>
      <c r="H121" s="2"/>
      <c r="I121" s="2"/>
      <c r="J121" s="2"/>
      <c r="K121" s="2"/>
      <c r="L121" s="2"/>
      <c r="M121" s="3"/>
      <c r="N121" s="3"/>
      <c r="O121" s="2"/>
      <c r="P121" s="91">
        <f>IF('基本データ入力'!D106="","",TRIM('基本データ入力'!F106)&amp;" "&amp;TRIM('基本データ入力'!G106))</f>
      </c>
      <c r="Q121" s="92">
        <f>IF('基本データ入力'!E106="","",TRIM('基本データ入力'!H106)&amp;" "&amp;TRIM('基本データ入力'!I106)&amp;"("&amp;RIGHTB('基本データ入力'!L106,2)&amp;")")</f>
      </c>
    </row>
    <row r="122" spans="1:17" ht="14.25">
      <c r="A122" s="86">
        <v>106</v>
      </c>
      <c r="B122" s="83">
        <f>IF('基本データ入力'!J107="","",'基本データ入力'!J107)</f>
      </c>
      <c r="C122" s="84">
        <f>IF('基本データ入力'!C107="","",'基本データ入力'!C107)</f>
      </c>
      <c r="D122" s="84">
        <f>IF('基本データ入力'!$A$2="","",'基本データ入力'!$A$2)</f>
      </c>
      <c r="E122" s="85">
        <f>IF('基本データ入力'!D107="","",TRIM('基本データ入力'!D107)&amp;"  "&amp;TRIM('基本データ入力'!E107))</f>
      </c>
      <c r="F122" s="84">
        <f>IF('基本データ入力'!$A$5="","",'基本データ入力'!$A$5)</f>
      </c>
      <c r="G122" s="103">
        <f>IF('基本データ入力'!K107="","",'基本データ入力'!K107)</f>
      </c>
      <c r="H122" s="2"/>
      <c r="I122" s="2"/>
      <c r="J122" s="2"/>
      <c r="K122" s="2"/>
      <c r="L122" s="2"/>
      <c r="M122" s="3"/>
      <c r="N122" s="3"/>
      <c r="O122" s="2"/>
      <c r="P122" s="91">
        <f>IF('基本データ入力'!D107="","",TRIM('基本データ入力'!F107)&amp;" "&amp;TRIM('基本データ入力'!G107))</f>
      </c>
      <c r="Q122" s="92">
        <f>IF('基本データ入力'!E107="","",TRIM('基本データ入力'!H107)&amp;" "&amp;TRIM('基本データ入力'!I107)&amp;"("&amp;RIGHTB('基本データ入力'!L107,2)&amp;")")</f>
      </c>
    </row>
    <row r="123" spans="1:17" ht="14.25">
      <c r="A123" s="86">
        <v>107</v>
      </c>
      <c r="B123" s="83">
        <f>IF('基本データ入力'!J108="","",'基本データ入力'!J108)</f>
      </c>
      <c r="C123" s="84">
        <f>IF('基本データ入力'!C108="","",'基本データ入力'!C108)</f>
      </c>
      <c r="D123" s="84">
        <f>IF('基本データ入力'!$A$2="","",'基本データ入力'!$A$2)</f>
      </c>
      <c r="E123" s="85">
        <f>IF('基本データ入力'!D108="","",TRIM('基本データ入力'!D108)&amp;"  "&amp;TRIM('基本データ入力'!E108))</f>
      </c>
      <c r="F123" s="84">
        <f>IF('基本データ入力'!$A$5="","",'基本データ入力'!$A$5)</f>
      </c>
      <c r="G123" s="103">
        <f>IF('基本データ入力'!K108="","",'基本データ入力'!K108)</f>
      </c>
      <c r="H123" s="2"/>
      <c r="I123" s="2"/>
      <c r="J123" s="2"/>
      <c r="K123" s="2"/>
      <c r="L123" s="2"/>
      <c r="M123" s="3"/>
      <c r="N123" s="3"/>
      <c r="O123" s="2"/>
      <c r="P123" s="91">
        <f>IF('基本データ入力'!D108="","",TRIM('基本データ入力'!F108)&amp;" "&amp;TRIM('基本データ入力'!G108))</f>
      </c>
      <c r="Q123" s="92">
        <f>IF('基本データ入力'!E108="","",TRIM('基本データ入力'!H108)&amp;" "&amp;TRIM('基本データ入力'!I108)&amp;"("&amp;RIGHTB('基本データ入力'!L108,2)&amp;")")</f>
      </c>
    </row>
    <row r="124" spans="1:17" ht="14.25">
      <c r="A124" s="86">
        <v>108</v>
      </c>
      <c r="B124" s="83">
        <f>IF('基本データ入力'!J109="","",'基本データ入力'!J109)</f>
      </c>
      <c r="C124" s="84">
        <f>IF('基本データ入力'!C109="","",'基本データ入力'!C109)</f>
      </c>
      <c r="D124" s="84">
        <f>IF('基本データ入力'!$A$2="","",'基本データ入力'!$A$2)</f>
      </c>
      <c r="E124" s="85">
        <f>IF('基本データ入力'!D109="","",TRIM('基本データ入力'!D109)&amp;"  "&amp;TRIM('基本データ入力'!E109))</f>
      </c>
      <c r="F124" s="84">
        <f>IF('基本データ入力'!$A$5="","",'基本データ入力'!$A$5)</f>
      </c>
      <c r="G124" s="103">
        <f>IF('基本データ入力'!K109="","",'基本データ入力'!K109)</f>
      </c>
      <c r="H124" s="2"/>
      <c r="I124" s="2"/>
      <c r="J124" s="2"/>
      <c r="K124" s="2"/>
      <c r="L124" s="2"/>
      <c r="M124" s="3"/>
      <c r="N124" s="3"/>
      <c r="O124" s="2"/>
      <c r="P124" s="91">
        <f>IF('基本データ入力'!D109="","",TRIM('基本データ入力'!F109)&amp;" "&amp;TRIM('基本データ入力'!G109))</f>
      </c>
      <c r="Q124" s="92">
        <f>IF('基本データ入力'!E109="","",TRIM('基本データ入力'!H109)&amp;" "&amp;TRIM('基本データ入力'!I109)&amp;"("&amp;RIGHTB('基本データ入力'!L109,2)&amp;")")</f>
      </c>
    </row>
    <row r="125" spans="1:17" ht="14.25">
      <c r="A125" s="86">
        <v>109</v>
      </c>
      <c r="B125" s="83">
        <f>IF('基本データ入力'!J110="","",'基本データ入力'!J110)</f>
      </c>
      <c r="C125" s="84">
        <f>IF('基本データ入力'!C110="","",'基本データ入力'!C110)</f>
      </c>
      <c r="D125" s="84">
        <f>IF('基本データ入力'!$A$2="","",'基本データ入力'!$A$2)</f>
      </c>
      <c r="E125" s="85">
        <f>IF('基本データ入力'!D110="","",TRIM('基本データ入力'!D110)&amp;"  "&amp;TRIM('基本データ入力'!E110))</f>
      </c>
      <c r="F125" s="84">
        <f>IF('基本データ入力'!$A$5="","",'基本データ入力'!$A$5)</f>
      </c>
      <c r="G125" s="103">
        <f>IF('基本データ入力'!K110="","",'基本データ入力'!K110)</f>
      </c>
      <c r="H125" s="2"/>
      <c r="I125" s="2"/>
      <c r="J125" s="2"/>
      <c r="K125" s="2"/>
      <c r="L125" s="2"/>
      <c r="M125" s="3"/>
      <c r="N125" s="3"/>
      <c r="O125" s="2"/>
      <c r="P125" s="91">
        <f>IF('基本データ入力'!D110="","",TRIM('基本データ入力'!F110)&amp;" "&amp;TRIM('基本データ入力'!G110))</f>
      </c>
      <c r="Q125" s="92">
        <f>IF('基本データ入力'!E110="","",TRIM('基本データ入力'!H110)&amp;" "&amp;TRIM('基本データ入力'!I110)&amp;"("&amp;RIGHTB('基本データ入力'!L110,2)&amp;")")</f>
      </c>
    </row>
    <row r="126" spans="1:17" ht="14.25">
      <c r="A126" s="86">
        <v>110</v>
      </c>
      <c r="B126" s="83">
        <f>IF('基本データ入力'!J111="","",'基本データ入力'!J111)</f>
      </c>
      <c r="C126" s="84">
        <f>IF('基本データ入力'!C111="","",'基本データ入力'!C111)</f>
      </c>
      <c r="D126" s="84">
        <f>IF('基本データ入力'!$A$2="","",'基本データ入力'!$A$2)</f>
      </c>
      <c r="E126" s="85">
        <f>IF('基本データ入力'!D111="","",TRIM('基本データ入力'!D111)&amp;"  "&amp;TRIM('基本データ入力'!E111))</f>
      </c>
      <c r="F126" s="84">
        <f>IF('基本データ入力'!$A$5="","",'基本データ入力'!$A$5)</f>
      </c>
      <c r="G126" s="103">
        <f>IF('基本データ入力'!K111="","",'基本データ入力'!K111)</f>
      </c>
      <c r="H126" s="2"/>
      <c r="I126" s="2"/>
      <c r="J126" s="2"/>
      <c r="K126" s="2"/>
      <c r="L126" s="2"/>
      <c r="M126" s="3"/>
      <c r="N126" s="3"/>
      <c r="O126" s="2"/>
      <c r="P126" s="91">
        <f>IF('基本データ入力'!D111="","",TRIM('基本データ入力'!F111)&amp;" "&amp;TRIM('基本データ入力'!G111))</f>
      </c>
      <c r="Q126" s="92">
        <f>IF('基本データ入力'!E111="","",TRIM('基本データ入力'!H111)&amp;" "&amp;TRIM('基本データ入力'!I111)&amp;"("&amp;RIGHTB('基本データ入力'!L111,2)&amp;")")</f>
      </c>
    </row>
    <row r="127" spans="1:17" ht="14.25">
      <c r="A127" s="86">
        <v>111</v>
      </c>
      <c r="B127" s="83">
        <f>IF('基本データ入力'!J112="","",'基本データ入力'!J112)</f>
      </c>
      <c r="C127" s="84">
        <f>IF('基本データ入力'!C112="","",'基本データ入力'!C112)</f>
      </c>
      <c r="D127" s="84">
        <f>IF('基本データ入力'!$A$2="","",'基本データ入力'!$A$2)</f>
      </c>
      <c r="E127" s="85">
        <f>IF('基本データ入力'!D112="","",TRIM('基本データ入力'!D112)&amp;"  "&amp;TRIM('基本データ入力'!E112))</f>
      </c>
      <c r="F127" s="84">
        <f>IF('基本データ入力'!$A$5="","",'基本データ入力'!$A$5)</f>
      </c>
      <c r="G127" s="103">
        <f>IF('基本データ入力'!K112="","",'基本データ入力'!K112)</f>
      </c>
      <c r="H127" s="2"/>
      <c r="I127" s="2"/>
      <c r="J127" s="2"/>
      <c r="K127" s="2"/>
      <c r="L127" s="2"/>
      <c r="M127" s="3"/>
      <c r="N127" s="3"/>
      <c r="O127" s="2"/>
      <c r="P127" s="91">
        <f>IF('基本データ入力'!D112="","",TRIM('基本データ入力'!F112)&amp;" "&amp;TRIM('基本データ入力'!G112))</f>
      </c>
      <c r="Q127" s="92">
        <f>IF('基本データ入力'!E112="","",TRIM('基本データ入力'!H112)&amp;" "&amp;TRIM('基本データ入力'!I112)&amp;"("&amp;RIGHTB('基本データ入力'!L112,2)&amp;")")</f>
      </c>
    </row>
    <row r="128" spans="1:17" ht="14.25">
      <c r="A128" s="86">
        <v>112</v>
      </c>
      <c r="B128" s="83">
        <f>IF('基本データ入力'!J113="","",'基本データ入力'!J113)</f>
      </c>
      <c r="C128" s="84">
        <f>IF('基本データ入力'!C113="","",'基本データ入力'!C113)</f>
      </c>
      <c r="D128" s="84">
        <f>IF('基本データ入力'!$A$2="","",'基本データ入力'!$A$2)</f>
      </c>
      <c r="E128" s="85">
        <f>IF('基本データ入力'!D113="","",TRIM('基本データ入力'!D113)&amp;"  "&amp;TRIM('基本データ入力'!E113))</f>
      </c>
      <c r="F128" s="84">
        <f>IF('基本データ入力'!$A$5="","",'基本データ入力'!$A$5)</f>
      </c>
      <c r="G128" s="103">
        <f>IF('基本データ入力'!K113="","",'基本データ入力'!K113)</f>
      </c>
      <c r="H128" s="2"/>
      <c r="I128" s="2"/>
      <c r="J128" s="2"/>
      <c r="K128" s="2"/>
      <c r="L128" s="2"/>
      <c r="M128" s="3"/>
      <c r="N128" s="3"/>
      <c r="O128" s="2"/>
      <c r="P128" s="91">
        <f>IF('基本データ入力'!D113="","",TRIM('基本データ入力'!F113)&amp;" "&amp;TRIM('基本データ入力'!G113))</f>
      </c>
      <c r="Q128" s="92">
        <f>IF('基本データ入力'!E113="","",TRIM('基本データ入力'!H113)&amp;" "&amp;TRIM('基本データ入力'!I113)&amp;"("&amp;RIGHTB('基本データ入力'!L113,2)&amp;")")</f>
      </c>
    </row>
    <row r="129" spans="1:17" ht="14.25">
      <c r="A129" s="86">
        <v>113</v>
      </c>
      <c r="B129" s="83">
        <f>IF('基本データ入力'!J114="","",'基本データ入力'!J114)</f>
      </c>
      <c r="C129" s="84">
        <f>IF('基本データ入力'!C114="","",'基本データ入力'!C114)</f>
      </c>
      <c r="D129" s="84">
        <f>IF('基本データ入力'!$A$2="","",'基本データ入力'!$A$2)</f>
      </c>
      <c r="E129" s="85">
        <f>IF('基本データ入力'!D114="","",TRIM('基本データ入力'!D114)&amp;"  "&amp;TRIM('基本データ入力'!E114))</f>
      </c>
      <c r="F129" s="84">
        <f>IF('基本データ入力'!$A$5="","",'基本データ入力'!$A$5)</f>
      </c>
      <c r="G129" s="103">
        <f>IF('基本データ入力'!K114="","",'基本データ入力'!K114)</f>
      </c>
      <c r="H129" s="2"/>
      <c r="I129" s="2"/>
      <c r="J129" s="2"/>
      <c r="K129" s="2"/>
      <c r="L129" s="2"/>
      <c r="M129" s="3"/>
      <c r="N129" s="3"/>
      <c r="O129" s="2"/>
      <c r="P129" s="91">
        <f>IF('基本データ入力'!D114="","",TRIM('基本データ入力'!F114)&amp;" "&amp;TRIM('基本データ入力'!G114))</f>
      </c>
      <c r="Q129" s="92">
        <f>IF('基本データ入力'!E114="","",TRIM('基本データ入力'!H114)&amp;" "&amp;TRIM('基本データ入力'!I114)&amp;"("&amp;RIGHTB('基本データ入力'!L114,2)&amp;")")</f>
      </c>
    </row>
    <row r="130" spans="1:17" ht="14.25">
      <c r="A130" s="86">
        <v>114</v>
      </c>
      <c r="B130" s="83">
        <f>IF('基本データ入力'!J115="","",'基本データ入力'!J115)</f>
      </c>
      <c r="C130" s="84">
        <f>IF('基本データ入力'!C115="","",'基本データ入力'!C115)</f>
      </c>
      <c r="D130" s="84">
        <f>IF('基本データ入力'!$A$2="","",'基本データ入力'!$A$2)</f>
      </c>
      <c r="E130" s="85">
        <f>IF('基本データ入力'!D115="","",TRIM('基本データ入力'!D115)&amp;"  "&amp;TRIM('基本データ入力'!E115))</f>
      </c>
      <c r="F130" s="84">
        <f>IF('基本データ入力'!$A$5="","",'基本データ入力'!$A$5)</f>
      </c>
      <c r="G130" s="103">
        <f>IF('基本データ入力'!K115="","",'基本データ入力'!K115)</f>
      </c>
      <c r="H130" s="2"/>
      <c r="I130" s="2"/>
      <c r="J130" s="2"/>
      <c r="K130" s="2"/>
      <c r="L130" s="2"/>
      <c r="M130" s="3"/>
      <c r="N130" s="3"/>
      <c r="O130" s="2"/>
      <c r="P130" s="91">
        <f>IF('基本データ入力'!D115="","",TRIM('基本データ入力'!F115)&amp;" "&amp;TRIM('基本データ入力'!G115))</f>
      </c>
      <c r="Q130" s="92">
        <f>IF('基本データ入力'!E115="","",TRIM('基本データ入力'!H115)&amp;" "&amp;TRIM('基本データ入力'!I115)&amp;"("&amp;RIGHTB('基本データ入力'!L115,2)&amp;")")</f>
      </c>
    </row>
    <row r="131" spans="1:17" ht="14.25">
      <c r="A131" s="86">
        <v>115</v>
      </c>
      <c r="B131" s="83">
        <f>IF('基本データ入力'!J116="","",'基本データ入力'!J116)</f>
      </c>
      <c r="C131" s="84">
        <f>IF('基本データ入力'!C116="","",'基本データ入力'!C116)</f>
      </c>
      <c r="D131" s="84">
        <f>IF('基本データ入力'!$A$2="","",'基本データ入力'!$A$2)</f>
      </c>
      <c r="E131" s="85">
        <f>IF('基本データ入力'!D116="","",TRIM('基本データ入力'!D116)&amp;"  "&amp;TRIM('基本データ入力'!E116))</f>
      </c>
      <c r="F131" s="84">
        <f>IF('基本データ入力'!$A$5="","",'基本データ入力'!$A$5)</f>
      </c>
      <c r="G131" s="103">
        <f>IF('基本データ入力'!K116="","",'基本データ入力'!K116)</f>
      </c>
      <c r="H131" s="2"/>
      <c r="I131" s="2"/>
      <c r="J131" s="2"/>
      <c r="K131" s="2"/>
      <c r="L131" s="2"/>
      <c r="M131" s="3"/>
      <c r="N131" s="3"/>
      <c r="O131" s="2"/>
      <c r="P131" s="91">
        <f>IF('基本データ入力'!D116="","",TRIM('基本データ入力'!F116)&amp;" "&amp;TRIM('基本データ入力'!G116))</f>
      </c>
      <c r="Q131" s="92">
        <f>IF('基本データ入力'!E116="","",TRIM('基本データ入力'!H116)&amp;" "&amp;TRIM('基本データ入力'!I116)&amp;"("&amp;RIGHTB('基本データ入力'!L116,2)&amp;")")</f>
      </c>
    </row>
    <row r="132" spans="1:17" ht="14.25">
      <c r="A132" s="86">
        <v>116</v>
      </c>
      <c r="B132" s="83">
        <f>IF('基本データ入力'!J117="","",'基本データ入力'!J117)</f>
      </c>
      <c r="C132" s="84">
        <f>IF('基本データ入力'!C117="","",'基本データ入力'!C117)</f>
      </c>
      <c r="D132" s="84">
        <f>IF('基本データ入力'!$A$2="","",'基本データ入力'!$A$2)</f>
      </c>
      <c r="E132" s="85">
        <f>IF('基本データ入力'!D117="","",TRIM('基本データ入力'!D117)&amp;"  "&amp;TRIM('基本データ入力'!E117))</f>
      </c>
      <c r="F132" s="84">
        <f>IF('基本データ入力'!$A$5="","",'基本データ入力'!$A$5)</f>
      </c>
      <c r="G132" s="103">
        <f>IF('基本データ入力'!K117="","",'基本データ入力'!K117)</f>
      </c>
      <c r="H132" s="2"/>
      <c r="I132" s="2"/>
      <c r="J132" s="2"/>
      <c r="K132" s="2"/>
      <c r="L132" s="2"/>
      <c r="M132" s="3"/>
      <c r="N132" s="3"/>
      <c r="O132" s="2"/>
      <c r="P132" s="91">
        <f>IF('基本データ入力'!D117="","",TRIM('基本データ入力'!F117)&amp;" "&amp;TRIM('基本データ入力'!G117))</f>
      </c>
      <c r="Q132" s="92">
        <f>IF('基本データ入力'!E117="","",TRIM('基本データ入力'!H117)&amp;" "&amp;TRIM('基本データ入力'!I117)&amp;"("&amp;RIGHTB('基本データ入力'!L117,2)&amp;")")</f>
      </c>
    </row>
    <row r="133" spans="1:17" ht="14.25">
      <c r="A133" s="86">
        <v>117</v>
      </c>
      <c r="B133" s="83">
        <f>IF('基本データ入力'!J118="","",'基本データ入力'!J118)</f>
      </c>
      <c r="C133" s="84">
        <f>IF('基本データ入力'!C118="","",'基本データ入力'!C118)</f>
      </c>
      <c r="D133" s="84">
        <f>IF('基本データ入力'!$A$2="","",'基本データ入力'!$A$2)</f>
      </c>
      <c r="E133" s="85">
        <f>IF('基本データ入力'!D118="","",TRIM('基本データ入力'!D118)&amp;"  "&amp;TRIM('基本データ入力'!E118))</f>
      </c>
      <c r="F133" s="84">
        <f>IF('基本データ入力'!$A$5="","",'基本データ入力'!$A$5)</f>
      </c>
      <c r="G133" s="103">
        <f>IF('基本データ入力'!K118="","",'基本データ入力'!K118)</f>
      </c>
      <c r="H133" s="2"/>
      <c r="I133" s="2"/>
      <c r="J133" s="2"/>
      <c r="K133" s="2"/>
      <c r="L133" s="2"/>
      <c r="M133" s="3"/>
      <c r="N133" s="3"/>
      <c r="O133" s="2"/>
      <c r="P133" s="91">
        <f>IF('基本データ入力'!D118="","",TRIM('基本データ入力'!F118)&amp;" "&amp;TRIM('基本データ入力'!G118))</f>
      </c>
      <c r="Q133" s="92">
        <f>IF('基本データ入力'!E118="","",TRIM('基本データ入力'!H118)&amp;" "&amp;TRIM('基本データ入力'!I118)&amp;"("&amp;RIGHTB('基本データ入力'!L118,2)&amp;")")</f>
      </c>
    </row>
    <row r="134" spans="1:17" ht="14.25">
      <c r="A134" s="86">
        <v>118</v>
      </c>
      <c r="B134" s="83">
        <f>IF('基本データ入力'!J119="","",'基本データ入力'!J119)</f>
      </c>
      <c r="C134" s="84">
        <f>IF('基本データ入力'!C119="","",'基本データ入力'!C119)</f>
      </c>
      <c r="D134" s="84">
        <f>IF('基本データ入力'!$A$2="","",'基本データ入力'!$A$2)</f>
      </c>
      <c r="E134" s="85">
        <f>IF('基本データ入力'!D119="","",TRIM('基本データ入力'!D119)&amp;"  "&amp;TRIM('基本データ入力'!E119))</f>
      </c>
      <c r="F134" s="84">
        <f>IF('基本データ入力'!$A$5="","",'基本データ入力'!$A$5)</f>
      </c>
      <c r="G134" s="103">
        <f>IF('基本データ入力'!K119="","",'基本データ入力'!K119)</f>
      </c>
      <c r="H134" s="2"/>
      <c r="I134" s="2"/>
      <c r="J134" s="2"/>
      <c r="K134" s="2"/>
      <c r="L134" s="2"/>
      <c r="M134" s="3"/>
      <c r="N134" s="3"/>
      <c r="O134" s="2"/>
      <c r="P134" s="91">
        <f>IF('基本データ入力'!D119="","",TRIM('基本データ入力'!F119)&amp;" "&amp;TRIM('基本データ入力'!G119))</f>
      </c>
      <c r="Q134" s="92">
        <f>IF('基本データ入力'!E119="","",TRIM('基本データ入力'!H119)&amp;" "&amp;TRIM('基本データ入力'!I119)&amp;"("&amp;RIGHTB('基本データ入力'!L119,2)&amp;")")</f>
      </c>
    </row>
    <row r="135" spans="1:17" ht="14.25">
      <c r="A135" s="86">
        <v>119</v>
      </c>
      <c r="B135" s="83">
        <f>IF('基本データ入力'!J120="","",'基本データ入力'!J120)</f>
      </c>
      <c r="C135" s="84">
        <f>IF('基本データ入力'!C120="","",'基本データ入力'!C120)</f>
      </c>
      <c r="D135" s="84">
        <f>IF('基本データ入力'!$A$2="","",'基本データ入力'!$A$2)</f>
      </c>
      <c r="E135" s="85">
        <f>IF('基本データ入力'!D120="","",TRIM('基本データ入力'!D120)&amp;"  "&amp;TRIM('基本データ入力'!E120))</f>
      </c>
      <c r="F135" s="84">
        <f>IF('基本データ入力'!$A$5="","",'基本データ入力'!$A$5)</f>
      </c>
      <c r="G135" s="103">
        <f>IF('基本データ入力'!K120="","",'基本データ入力'!K120)</f>
      </c>
      <c r="H135" s="2"/>
      <c r="I135" s="2"/>
      <c r="J135" s="2"/>
      <c r="K135" s="2"/>
      <c r="L135" s="2"/>
      <c r="M135" s="3"/>
      <c r="N135" s="3"/>
      <c r="O135" s="2"/>
      <c r="P135" s="91">
        <f>IF('基本データ入力'!D120="","",TRIM('基本データ入力'!F120)&amp;" "&amp;TRIM('基本データ入力'!G120))</f>
      </c>
      <c r="Q135" s="92">
        <f>IF('基本データ入力'!E120="","",TRIM('基本データ入力'!H120)&amp;" "&amp;TRIM('基本データ入力'!I120)&amp;"("&amp;RIGHTB('基本データ入力'!L120,2)&amp;")")</f>
      </c>
    </row>
    <row r="136" spans="1:17" ht="14.25">
      <c r="A136" s="86">
        <v>120</v>
      </c>
      <c r="B136" s="83">
        <f>IF('基本データ入力'!J121="","",'基本データ入力'!J121)</f>
      </c>
      <c r="C136" s="84">
        <f>IF('基本データ入力'!C121="","",'基本データ入力'!C121)</f>
      </c>
      <c r="D136" s="84">
        <f>IF('基本データ入力'!$A$2="","",'基本データ入力'!$A$2)</f>
      </c>
      <c r="E136" s="85">
        <f>IF('基本データ入力'!D121="","",TRIM('基本データ入力'!D121)&amp;"  "&amp;TRIM('基本データ入力'!E121))</f>
      </c>
      <c r="F136" s="84">
        <f>IF('基本データ入力'!$A$5="","",'基本データ入力'!$A$5)</f>
      </c>
      <c r="G136" s="103">
        <f>IF('基本データ入力'!K121="","",'基本データ入力'!K121)</f>
      </c>
      <c r="H136" s="2"/>
      <c r="I136" s="2"/>
      <c r="J136" s="2"/>
      <c r="K136" s="2"/>
      <c r="L136" s="2"/>
      <c r="M136" s="3"/>
      <c r="N136" s="3"/>
      <c r="O136" s="2"/>
      <c r="P136" s="91">
        <f>IF('基本データ入力'!D121="","",TRIM('基本データ入力'!F121)&amp;" "&amp;TRIM('基本データ入力'!G121))</f>
      </c>
      <c r="Q136" s="92">
        <f>IF('基本データ入力'!E121="","",TRIM('基本データ入力'!H121)&amp;" "&amp;TRIM('基本データ入力'!I121)&amp;"("&amp;RIGHTB('基本データ入力'!L121,2)&amp;")")</f>
      </c>
    </row>
    <row r="137" spans="1:17" ht="14.25">
      <c r="A137" s="86">
        <v>121</v>
      </c>
      <c r="B137" s="83">
        <f>IF('基本データ入力'!J122="","",'基本データ入力'!J122)</f>
      </c>
      <c r="C137" s="84">
        <f>IF('基本データ入力'!C122="","",'基本データ入力'!C122)</f>
      </c>
      <c r="D137" s="84">
        <f>IF('基本データ入力'!$A$2="","",'基本データ入力'!$A$2)</f>
      </c>
      <c r="E137" s="85">
        <f>IF('基本データ入力'!D122="","",TRIM('基本データ入力'!D122)&amp;"  "&amp;TRIM('基本データ入力'!E122))</f>
      </c>
      <c r="F137" s="84">
        <f>IF('基本データ入力'!$A$5="","",'基本データ入力'!$A$5)</f>
      </c>
      <c r="G137" s="103">
        <f>IF('基本データ入力'!K122="","",'基本データ入力'!K122)</f>
      </c>
      <c r="H137" s="2"/>
      <c r="I137" s="2"/>
      <c r="J137" s="2"/>
      <c r="K137" s="2"/>
      <c r="L137" s="2"/>
      <c r="M137" s="3"/>
      <c r="N137" s="3"/>
      <c r="O137" s="2"/>
      <c r="P137" s="91">
        <f>IF('基本データ入力'!D122="","",TRIM('基本データ入力'!F122)&amp;" "&amp;TRIM('基本データ入力'!G122))</f>
      </c>
      <c r="Q137" s="92">
        <f>IF('基本データ入力'!E122="","",TRIM('基本データ入力'!H122)&amp;" "&amp;TRIM('基本データ入力'!I122)&amp;"("&amp;RIGHTB('基本データ入力'!L122,2)&amp;")")</f>
      </c>
    </row>
    <row r="138" spans="1:17" ht="14.25">
      <c r="A138" s="86">
        <v>122</v>
      </c>
      <c r="B138" s="83">
        <f>IF('基本データ入力'!J123="","",'基本データ入力'!J123)</f>
      </c>
      <c r="C138" s="84">
        <f>IF('基本データ入力'!C123="","",'基本データ入力'!C123)</f>
      </c>
      <c r="D138" s="84">
        <f>IF('基本データ入力'!$A$2="","",'基本データ入力'!$A$2)</f>
      </c>
      <c r="E138" s="85">
        <f>IF('基本データ入力'!D123="","",TRIM('基本データ入力'!D123)&amp;"  "&amp;TRIM('基本データ入力'!E123))</f>
      </c>
      <c r="F138" s="84">
        <f>IF('基本データ入力'!$A$5="","",'基本データ入力'!$A$5)</f>
      </c>
      <c r="G138" s="103">
        <f>IF('基本データ入力'!K123="","",'基本データ入力'!K123)</f>
      </c>
      <c r="H138" s="2"/>
      <c r="I138" s="2"/>
      <c r="J138" s="2"/>
      <c r="K138" s="2"/>
      <c r="L138" s="2"/>
      <c r="M138" s="3"/>
      <c r="N138" s="3"/>
      <c r="O138" s="2"/>
      <c r="P138" s="91">
        <f>IF('基本データ入力'!D123="","",TRIM('基本データ入力'!F123)&amp;" "&amp;TRIM('基本データ入力'!G123))</f>
      </c>
      <c r="Q138" s="92">
        <f>IF('基本データ入力'!E123="","",TRIM('基本データ入力'!H123)&amp;" "&amp;TRIM('基本データ入力'!I123)&amp;"("&amp;RIGHTB('基本データ入力'!L123,2)&amp;")")</f>
      </c>
    </row>
    <row r="139" spans="1:17" ht="14.25">
      <c r="A139" s="86">
        <v>123</v>
      </c>
      <c r="B139" s="83">
        <f>IF('基本データ入力'!J124="","",'基本データ入力'!J124)</f>
      </c>
      <c r="C139" s="84">
        <f>IF('基本データ入力'!C124="","",'基本データ入力'!C124)</f>
      </c>
      <c r="D139" s="84">
        <f>IF('基本データ入力'!$A$2="","",'基本データ入力'!$A$2)</f>
      </c>
      <c r="E139" s="85">
        <f>IF('基本データ入力'!D124="","",TRIM('基本データ入力'!D124)&amp;"  "&amp;TRIM('基本データ入力'!E124))</f>
      </c>
      <c r="F139" s="84">
        <f>IF('基本データ入力'!$A$5="","",'基本データ入力'!$A$5)</f>
      </c>
      <c r="G139" s="103">
        <f>IF('基本データ入力'!K124="","",'基本データ入力'!K124)</f>
      </c>
      <c r="H139" s="2"/>
      <c r="I139" s="2"/>
      <c r="J139" s="2"/>
      <c r="K139" s="2"/>
      <c r="L139" s="2"/>
      <c r="M139" s="3"/>
      <c r="N139" s="3"/>
      <c r="O139" s="2"/>
      <c r="P139" s="91">
        <f>IF('基本データ入力'!D124="","",TRIM('基本データ入力'!F124)&amp;" "&amp;TRIM('基本データ入力'!G124))</f>
      </c>
      <c r="Q139" s="92">
        <f>IF('基本データ入力'!E124="","",TRIM('基本データ入力'!H124)&amp;" "&amp;TRIM('基本データ入力'!I124)&amp;"("&amp;RIGHTB('基本データ入力'!L124,2)&amp;")")</f>
      </c>
    </row>
    <row r="140" spans="1:17" ht="14.25">
      <c r="A140" s="86">
        <v>124</v>
      </c>
      <c r="B140" s="83">
        <f>IF('基本データ入力'!J125="","",'基本データ入力'!J125)</f>
      </c>
      <c r="C140" s="84">
        <f>IF('基本データ入力'!C125="","",'基本データ入力'!C125)</f>
      </c>
      <c r="D140" s="84">
        <f>IF('基本データ入力'!$A$2="","",'基本データ入力'!$A$2)</f>
      </c>
      <c r="E140" s="85">
        <f>IF('基本データ入力'!D125="","",TRIM('基本データ入力'!D125)&amp;"  "&amp;TRIM('基本データ入力'!E125))</f>
      </c>
      <c r="F140" s="84">
        <f>IF('基本データ入力'!$A$5="","",'基本データ入力'!$A$5)</f>
      </c>
      <c r="G140" s="103">
        <f>IF('基本データ入力'!K125="","",'基本データ入力'!K125)</f>
      </c>
      <c r="H140" s="2"/>
      <c r="I140" s="2"/>
      <c r="J140" s="2"/>
      <c r="K140" s="2"/>
      <c r="L140" s="2"/>
      <c r="M140" s="3"/>
      <c r="N140" s="3"/>
      <c r="O140" s="2"/>
      <c r="P140" s="91">
        <f>IF('基本データ入力'!D125="","",TRIM('基本データ入力'!F125)&amp;" "&amp;TRIM('基本データ入力'!G125))</f>
      </c>
      <c r="Q140" s="92">
        <f>IF('基本データ入力'!E125="","",TRIM('基本データ入力'!H125)&amp;" "&amp;TRIM('基本データ入力'!I125)&amp;"("&amp;RIGHTB('基本データ入力'!L125,2)&amp;")")</f>
      </c>
    </row>
    <row r="141" spans="1:17" ht="14.25">
      <c r="A141" s="86">
        <v>125</v>
      </c>
      <c r="B141" s="83">
        <f>IF('基本データ入力'!J126="","",'基本データ入力'!J126)</f>
      </c>
      <c r="C141" s="84">
        <f>IF('基本データ入力'!C126="","",'基本データ入力'!C126)</f>
      </c>
      <c r="D141" s="84">
        <f>IF('基本データ入力'!$A$2="","",'基本データ入力'!$A$2)</f>
      </c>
      <c r="E141" s="85">
        <f>IF('基本データ入力'!D126="","",TRIM('基本データ入力'!D126)&amp;"  "&amp;TRIM('基本データ入力'!E126))</f>
      </c>
      <c r="F141" s="84">
        <f>IF('基本データ入力'!$A$5="","",'基本データ入力'!$A$5)</f>
      </c>
      <c r="G141" s="103">
        <f>IF('基本データ入力'!K126="","",'基本データ入力'!K126)</f>
      </c>
      <c r="H141" s="2"/>
      <c r="I141" s="2"/>
      <c r="J141" s="2"/>
      <c r="K141" s="2"/>
      <c r="L141" s="2"/>
      <c r="M141" s="3"/>
      <c r="N141" s="3"/>
      <c r="O141" s="2"/>
      <c r="P141" s="91">
        <f>IF('基本データ入力'!D126="","",TRIM('基本データ入力'!F126)&amp;" "&amp;TRIM('基本データ入力'!G126))</f>
      </c>
      <c r="Q141" s="92">
        <f>IF('基本データ入力'!E126="","",TRIM('基本データ入力'!H126)&amp;" "&amp;TRIM('基本データ入力'!I126)&amp;"("&amp;RIGHTB('基本データ入力'!L126,2)&amp;")")</f>
      </c>
    </row>
    <row r="142" spans="1:17" ht="14.25">
      <c r="A142" s="86">
        <v>126</v>
      </c>
      <c r="B142" s="83">
        <f>IF('基本データ入力'!J127="","",'基本データ入力'!J127)</f>
      </c>
      <c r="C142" s="84">
        <f>IF('基本データ入力'!C127="","",'基本データ入力'!C127)</f>
      </c>
      <c r="D142" s="84">
        <f>IF('基本データ入力'!$A$2="","",'基本データ入力'!$A$2)</f>
      </c>
      <c r="E142" s="85">
        <f>IF('基本データ入力'!D127="","",TRIM('基本データ入力'!D127)&amp;"  "&amp;TRIM('基本データ入力'!E127))</f>
      </c>
      <c r="F142" s="84">
        <f>IF('基本データ入力'!$A$5="","",'基本データ入力'!$A$5)</f>
      </c>
      <c r="G142" s="103">
        <f>IF('基本データ入力'!K127="","",'基本データ入力'!K127)</f>
      </c>
      <c r="H142" s="2"/>
      <c r="I142" s="2"/>
      <c r="J142" s="2"/>
      <c r="K142" s="2"/>
      <c r="L142" s="2"/>
      <c r="M142" s="3"/>
      <c r="N142" s="3"/>
      <c r="O142" s="2"/>
      <c r="P142" s="91">
        <f>IF('基本データ入力'!D127="","",TRIM('基本データ入力'!F127)&amp;" "&amp;TRIM('基本データ入力'!G127))</f>
      </c>
      <c r="Q142" s="92">
        <f>IF('基本データ入力'!E127="","",TRIM('基本データ入力'!H127)&amp;" "&amp;TRIM('基本データ入力'!I127)&amp;"("&amp;RIGHTB('基本データ入力'!L127,2)&amp;")")</f>
      </c>
    </row>
    <row r="143" spans="1:17" ht="14.25">
      <c r="A143" s="86">
        <v>127</v>
      </c>
      <c r="B143" s="83">
        <f>IF('基本データ入力'!J128="","",'基本データ入力'!J128)</f>
      </c>
      <c r="C143" s="84">
        <f>IF('基本データ入力'!C128="","",'基本データ入力'!C128)</f>
      </c>
      <c r="D143" s="84">
        <f>IF('基本データ入力'!$A$2="","",'基本データ入力'!$A$2)</f>
      </c>
      <c r="E143" s="85">
        <f>IF('基本データ入力'!D128="","",TRIM('基本データ入力'!D128)&amp;"  "&amp;TRIM('基本データ入力'!E128))</f>
      </c>
      <c r="F143" s="84">
        <f>IF('基本データ入力'!$A$5="","",'基本データ入力'!$A$5)</f>
      </c>
      <c r="G143" s="103">
        <f>IF('基本データ入力'!K128="","",'基本データ入力'!K128)</f>
      </c>
      <c r="H143" s="2"/>
      <c r="I143" s="2"/>
      <c r="J143" s="2"/>
      <c r="K143" s="2"/>
      <c r="L143" s="2"/>
      <c r="M143" s="3"/>
      <c r="N143" s="3"/>
      <c r="O143" s="2"/>
      <c r="P143" s="91">
        <f>IF('基本データ入力'!D128="","",TRIM('基本データ入力'!F128)&amp;" "&amp;TRIM('基本データ入力'!G128))</f>
      </c>
      <c r="Q143" s="92">
        <f>IF('基本データ入力'!E128="","",TRIM('基本データ入力'!H128)&amp;" "&amp;TRIM('基本データ入力'!I128)&amp;"("&amp;RIGHTB('基本データ入力'!L128,2)&amp;")")</f>
      </c>
    </row>
    <row r="144" spans="1:17" ht="14.25">
      <c r="A144" s="86">
        <v>128</v>
      </c>
      <c r="B144" s="83">
        <f>IF('基本データ入力'!J129="","",'基本データ入力'!J129)</f>
      </c>
      <c r="C144" s="84">
        <f>IF('基本データ入力'!C129="","",'基本データ入力'!C129)</f>
      </c>
      <c r="D144" s="84">
        <f>IF('基本データ入力'!$A$2="","",'基本データ入力'!$A$2)</f>
      </c>
      <c r="E144" s="85">
        <f>IF('基本データ入力'!D129="","",TRIM('基本データ入力'!D129)&amp;"  "&amp;TRIM('基本データ入力'!E129))</f>
      </c>
      <c r="F144" s="84">
        <f>IF('基本データ入力'!$A$5="","",'基本データ入力'!$A$5)</f>
      </c>
      <c r="G144" s="103">
        <f>IF('基本データ入力'!K129="","",'基本データ入力'!K129)</f>
      </c>
      <c r="H144" s="2"/>
      <c r="I144" s="2"/>
      <c r="J144" s="2"/>
      <c r="K144" s="2"/>
      <c r="L144" s="2"/>
      <c r="M144" s="3"/>
      <c r="N144" s="3"/>
      <c r="O144" s="2"/>
      <c r="P144" s="91">
        <f>IF('基本データ入力'!D129="","",TRIM('基本データ入力'!F129)&amp;" "&amp;TRIM('基本データ入力'!G129))</f>
      </c>
      <c r="Q144" s="92">
        <f>IF('基本データ入力'!E129="","",TRIM('基本データ入力'!H129)&amp;" "&amp;TRIM('基本データ入力'!I129)&amp;"("&amp;RIGHTB('基本データ入力'!L129,2)&amp;")")</f>
      </c>
    </row>
    <row r="145" spans="1:17" ht="14.25">
      <c r="A145" s="86">
        <v>129</v>
      </c>
      <c r="B145" s="83">
        <f>IF('基本データ入力'!J130="","",'基本データ入力'!J130)</f>
      </c>
      <c r="C145" s="84">
        <f>IF('基本データ入力'!C130="","",'基本データ入力'!C130)</f>
      </c>
      <c r="D145" s="84">
        <f>IF('基本データ入力'!$A$2="","",'基本データ入力'!$A$2)</f>
      </c>
      <c r="E145" s="85">
        <f>IF('基本データ入力'!D130="","",TRIM('基本データ入力'!D130)&amp;"  "&amp;TRIM('基本データ入力'!E130))</f>
      </c>
      <c r="F145" s="84">
        <f>IF('基本データ入力'!$A$5="","",'基本データ入力'!$A$5)</f>
      </c>
      <c r="G145" s="103">
        <f>IF('基本データ入力'!K130="","",'基本データ入力'!K130)</f>
      </c>
      <c r="H145" s="2"/>
      <c r="I145" s="2"/>
      <c r="J145" s="2"/>
      <c r="K145" s="2"/>
      <c r="L145" s="2"/>
      <c r="M145" s="3"/>
      <c r="N145" s="3"/>
      <c r="O145" s="2"/>
      <c r="P145" s="91">
        <f>IF('基本データ入力'!D130="","",TRIM('基本データ入力'!F130)&amp;" "&amp;TRIM('基本データ入力'!G130))</f>
      </c>
      <c r="Q145" s="92">
        <f>IF('基本データ入力'!E130="","",TRIM('基本データ入力'!H130)&amp;" "&amp;TRIM('基本データ入力'!I130)&amp;"("&amp;RIGHTB('基本データ入力'!L130,2)&amp;")")</f>
      </c>
    </row>
    <row r="146" spans="1:17" ht="14.25">
      <c r="A146" s="86">
        <v>130</v>
      </c>
      <c r="B146" s="83">
        <f>IF('基本データ入力'!J131="","",'基本データ入力'!J131)</f>
      </c>
      <c r="C146" s="84">
        <f>IF('基本データ入力'!C131="","",'基本データ入力'!C131)</f>
      </c>
      <c r="D146" s="84">
        <f>IF('基本データ入力'!$A$2="","",'基本データ入力'!$A$2)</f>
      </c>
      <c r="E146" s="85">
        <f>IF('基本データ入力'!D131="","",TRIM('基本データ入力'!D131)&amp;"  "&amp;TRIM('基本データ入力'!E131))</f>
      </c>
      <c r="F146" s="84">
        <f>IF('基本データ入力'!$A$5="","",'基本データ入力'!$A$5)</f>
      </c>
      <c r="G146" s="103">
        <f>IF('基本データ入力'!K131="","",'基本データ入力'!K131)</f>
      </c>
      <c r="H146" s="2"/>
      <c r="I146" s="2"/>
      <c r="J146" s="2"/>
      <c r="K146" s="2"/>
      <c r="L146" s="2"/>
      <c r="M146" s="3"/>
      <c r="N146" s="3"/>
      <c r="O146" s="2"/>
      <c r="P146" s="91">
        <f>IF('基本データ入力'!D131="","",TRIM('基本データ入力'!F131)&amp;" "&amp;TRIM('基本データ入力'!G131))</f>
      </c>
      <c r="Q146" s="92">
        <f>IF('基本データ入力'!E131="","",TRIM('基本データ入力'!H131)&amp;" "&amp;TRIM('基本データ入力'!I131)&amp;"("&amp;RIGHTB('基本データ入力'!L131,2)&amp;")")</f>
      </c>
    </row>
    <row r="147" spans="1:17" ht="14.25">
      <c r="A147" s="86">
        <v>131</v>
      </c>
      <c r="B147" s="83">
        <f>IF('基本データ入力'!J132="","",'基本データ入力'!J132)</f>
      </c>
      <c r="C147" s="84">
        <f>IF('基本データ入力'!C132="","",'基本データ入力'!C132)</f>
      </c>
      <c r="D147" s="84">
        <f>IF('基本データ入力'!$A$2="","",'基本データ入力'!$A$2)</f>
      </c>
      <c r="E147" s="85">
        <f>IF('基本データ入力'!D132="","",TRIM('基本データ入力'!D132)&amp;"  "&amp;TRIM('基本データ入力'!E132))</f>
      </c>
      <c r="F147" s="84">
        <f>IF('基本データ入力'!$A$5="","",'基本データ入力'!$A$5)</f>
      </c>
      <c r="G147" s="103">
        <f>IF('基本データ入力'!K132="","",'基本データ入力'!K132)</f>
      </c>
      <c r="H147" s="2"/>
      <c r="I147" s="2"/>
      <c r="J147" s="2"/>
      <c r="K147" s="2"/>
      <c r="L147" s="2"/>
      <c r="M147" s="3"/>
      <c r="N147" s="3"/>
      <c r="O147" s="2"/>
      <c r="P147" s="91">
        <f>IF('基本データ入力'!D132="","",TRIM('基本データ入力'!F132)&amp;" "&amp;TRIM('基本データ入力'!G132))</f>
      </c>
      <c r="Q147" s="92">
        <f>IF('基本データ入力'!E132="","",TRIM('基本データ入力'!H132)&amp;" "&amp;TRIM('基本データ入力'!I132)&amp;"("&amp;RIGHTB('基本データ入力'!L132,2)&amp;")")</f>
      </c>
    </row>
    <row r="148" spans="1:17" ht="14.25">
      <c r="A148" s="86">
        <v>132</v>
      </c>
      <c r="B148" s="83">
        <f>IF('基本データ入力'!J133="","",'基本データ入力'!J133)</f>
      </c>
      <c r="C148" s="84">
        <f>IF('基本データ入力'!C133="","",'基本データ入力'!C133)</f>
      </c>
      <c r="D148" s="84">
        <f>IF('基本データ入力'!$A$2="","",'基本データ入力'!$A$2)</f>
      </c>
      <c r="E148" s="85">
        <f>IF('基本データ入力'!D133="","",TRIM('基本データ入力'!D133)&amp;"  "&amp;TRIM('基本データ入力'!E133))</f>
      </c>
      <c r="F148" s="84">
        <f>IF('基本データ入力'!$A$5="","",'基本データ入力'!$A$5)</f>
      </c>
      <c r="G148" s="103">
        <f>IF('基本データ入力'!K133="","",'基本データ入力'!K133)</f>
      </c>
      <c r="H148" s="2"/>
      <c r="I148" s="2"/>
      <c r="J148" s="2"/>
      <c r="K148" s="2"/>
      <c r="L148" s="2"/>
      <c r="M148" s="3"/>
      <c r="N148" s="3"/>
      <c r="O148" s="2"/>
      <c r="P148" s="91">
        <f>IF('基本データ入力'!D133="","",TRIM('基本データ入力'!F133)&amp;" "&amp;TRIM('基本データ入力'!G133))</f>
      </c>
      <c r="Q148" s="92">
        <f>IF('基本データ入力'!E133="","",TRIM('基本データ入力'!H133)&amp;" "&amp;TRIM('基本データ入力'!I133)&amp;"("&amp;RIGHTB('基本データ入力'!L133,2)&amp;")")</f>
      </c>
    </row>
    <row r="149" spans="1:17" ht="14.25">
      <c r="A149" s="86">
        <v>133</v>
      </c>
      <c r="B149" s="83">
        <f>IF('基本データ入力'!J134="","",'基本データ入力'!J134)</f>
      </c>
      <c r="C149" s="84">
        <f>IF('基本データ入力'!C134="","",'基本データ入力'!C134)</f>
      </c>
      <c r="D149" s="84">
        <f>IF('基本データ入力'!$A$2="","",'基本データ入力'!$A$2)</f>
      </c>
      <c r="E149" s="85">
        <f>IF('基本データ入力'!D134="","",TRIM('基本データ入力'!D134)&amp;"  "&amp;TRIM('基本データ入力'!E134))</f>
      </c>
      <c r="F149" s="84">
        <f>IF('基本データ入力'!$A$5="","",'基本データ入力'!$A$5)</f>
      </c>
      <c r="G149" s="103">
        <f>IF('基本データ入力'!K134="","",'基本データ入力'!K134)</f>
      </c>
      <c r="H149" s="2"/>
      <c r="I149" s="2"/>
      <c r="J149" s="2"/>
      <c r="K149" s="2"/>
      <c r="L149" s="2"/>
      <c r="M149" s="3"/>
      <c r="N149" s="3"/>
      <c r="O149" s="2"/>
      <c r="P149" s="91">
        <f>IF('基本データ入力'!D134="","",TRIM('基本データ入力'!F134)&amp;" "&amp;TRIM('基本データ入力'!G134))</f>
      </c>
      <c r="Q149" s="92">
        <f>IF('基本データ入力'!E134="","",TRIM('基本データ入力'!H134)&amp;" "&amp;TRIM('基本データ入力'!I134)&amp;"("&amp;RIGHTB('基本データ入力'!L134,2)&amp;")")</f>
      </c>
    </row>
    <row r="150" spans="1:17" ht="14.25">
      <c r="A150" s="86">
        <v>134</v>
      </c>
      <c r="B150" s="83">
        <f>IF('基本データ入力'!J135="","",'基本データ入力'!J135)</f>
      </c>
      <c r="C150" s="84">
        <f>IF('基本データ入力'!C135="","",'基本データ入力'!C135)</f>
      </c>
      <c r="D150" s="84">
        <f>IF('基本データ入力'!$A$2="","",'基本データ入力'!$A$2)</f>
      </c>
      <c r="E150" s="85">
        <f>IF('基本データ入力'!D135="","",TRIM('基本データ入力'!D135)&amp;"  "&amp;TRIM('基本データ入力'!E135))</f>
      </c>
      <c r="F150" s="84">
        <f>IF('基本データ入力'!$A$5="","",'基本データ入力'!$A$5)</f>
      </c>
      <c r="G150" s="103">
        <f>IF('基本データ入力'!K135="","",'基本データ入力'!K135)</f>
      </c>
      <c r="H150" s="2"/>
      <c r="I150" s="2"/>
      <c r="J150" s="2"/>
      <c r="K150" s="2"/>
      <c r="L150" s="2"/>
      <c r="M150" s="3"/>
      <c r="N150" s="3"/>
      <c r="O150" s="2"/>
      <c r="P150" s="91">
        <f>IF('基本データ入力'!D135="","",TRIM('基本データ入力'!F135)&amp;" "&amp;TRIM('基本データ入力'!G135))</f>
      </c>
      <c r="Q150" s="92">
        <f>IF('基本データ入力'!E135="","",TRIM('基本データ入力'!H135)&amp;" "&amp;TRIM('基本データ入力'!I135)&amp;"("&amp;RIGHTB('基本データ入力'!L135,2)&amp;")")</f>
      </c>
    </row>
    <row r="151" spans="1:17" ht="14.25">
      <c r="A151" s="86">
        <v>135</v>
      </c>
      <c r="B151" s="83">
        <f>IF('基本データ入力'!J136="","",'基本データ入力'!J136)</f>
      </c>
      <c r="C151" s="84">
        <f>IF('基本データ入力'!C136="","",'基本データ入力'!C136)</f>
      </c>
      <c r="D151" s="84">
        <f>IF('基本データ入力'!$A$2="","",'基本データ入力'!$A$2)</f>
      </c>
      <c r="E151" s="85">
        <f>IF('基本データ入力'!D136="","",TRIM('基本データ入力'!D136)&amp;"  "&amp;TRIM('基本データ入力'!E136))</f>
      </c>
      <c r="F151" s="84">
        <f>IF('基本データ入力'!$A$5="","",'基本データ入力'!$A$5)</f>
      </c>
      <c r="G151" s="103">
        <f>IF('基本データ入力'!K136="","",'基本データ入力'!K136)</f>
      </c>
      <c r="H151" s="2"/>
      <c r="I151" s="2"/>
      <c r="J151" s="2"/>
      <c r="K151" s="2"/>
      <c r="L151" s="2"/>
      <c r="M151" s="3"/>
      <c r="N151" s="3"/>
      <c r="O151" s="2"/>
      <c r="P151" s="91">
        <f>IF('基本データ入力'!D136="","",TRIM('基本データ入力'!F136)&amp;" "&amp;TRIM('基本データ入力'!G136))</f>
      </c>
      <c r="Q151" s="92">
        <f>IF('基本データ入力'!E136="","",TRIM('基本データ入力'!H136)&amp;" "&amp;TRIM('基本データ入力'!I136)&amp;"("&amp;RIGHTB('基本データ入力'!L136,2)&amp;")")</f>
      </c>
    </row>
    <row r="152" spans="1:17" ht="14.25">
      <c r="A152" s="86">
        <v>136</v>
      </c>
      <c r="B152" s="83">
        <f>IF('基本データ入力'!J137="","",'基本データ入力'!J137)</f>
      </c>
      <c r="C152" s="84">
        <f>IF('基本データ入力'!C137="","",'基本データ入力'!C137)</f>
      </c>
      <c r="D152" s="84">
        <f>IF('基本データ入力'!$A$2="","",'基本データ入力'!$A$2)</f>
      </c>
      <c r="E152" s="85">
        <f>IF('基本データ入力'!D137="","",TRIM('基本データ入力'!D137)&amp;"  "&amp;TRIM('基本データ入力'!E137))</f>
      </c>
      <c r="F152" s="84">
        <f>IF('基本データ入力'!$A$5="","",'基本データ入力'!$A$5)</f>
      </c>
      <c r="G152" s="103">
        <f>IF('基本データ入力'!K137="","",'基本データ入力'!K137)</f>
      </c>
      <c r="H152" s="2"/>
      <c r="I152" s="2"/>
      <c r="J152" s="2"/>
      <c r="K152" s="2"/>
      <c r="L152" s="2"/>
      <c r="M152" s="3"/>
      <c r="N152" s="3"/>
      <c r="O152" s="2"/>
      <c r="P152" s="91">
        <f>IF('基本データ入力'!D137="","",TRIM('基本データ入力'!F137)&amp;" "&amp;TRIM('基本データ入力'!G137))</f>
      </c>
      <c r="Q152" s="92">
        <f>IF('基本データ入力'!E137="","",TRIM('基本データ入力'!H137)&amp;" "&amp;TRIM('基本データ入力'!I137)&amp;"("&amp;RIGHTB('基本データ入力'!L137,2)&amp;")")</f>
      </c>
    </row>
    <row r="153" spans="1:17" ht="14.25">
      <c r="A153" s="86">
        <v>137</v>
      </c>
      <c r="B153" s="83">
        <f>IF('基本データ入力'!J138="","",'基本データ入力'!J138)</f>
      </c>
      <c r="C153" s="84">
        <f>IF('基本データ入力'!C138="","",'基本データ入力'!C138)</f>
      </c>
      <c r="D153" s="84">
        <f>IF('基本データ入力'!$A$2="","",'基本データ入力'!$A$2)</f>
      </c>
      <c r="E153" s="85">
        <f>IF('基本データ入力'!D138="","",TRIM('基本データ入力'!D138)&amp;"  "&amp;TRIM('基本データ入力'!E138))</f>
      </c>
      <c r="F153" s="84">
        <f>IF('基本データ入力'!$A$5="","",'基本データ入力'!$A$5)</f>
      </c>
      <c r="G153" s="103">
        <f>IF('基本データ入力'!K138="","",'基本データ入力'!K138)</f>
      </c>
      <c r="H153" s="2"/>
      <c r="I153" s="2"/>
      <c r="J153" s="2"/>
      <c r="K153" s="2"/>
      <c r="L153" s="2"/>
      <c r="M153" s="3"/>
      <c r="N153" s="3"/>
      <c r="O153" s="2"/>
      <c r="P153" s="91">
        <f>IF('基本データ入力'!D138="","",TRIM('基本データ入力'!F138)&amp;" "&amp;TRIM('基本データ入力'!G138))</f>
      </c>
      <c r="Q153" s="92">
        <f>IF('基本データ入力'!E138="","",TRIM('基本データ入力'!H138)&amp;" "&amp;TRIM('基本データ入力'!I138)&amp;"("&amp;RIGHTB('基本データ入力'!L138,2)&amp;")")</f>
      </c>
    </row>
    <row r="154" spans="1:17" ht="14.25">
      <c r="A154" s="86">
        <v>138</v>
      </c>
      <c r="B154" s="83">
        <f>IF('基本データ入力'!J139="","",'基本データ入力'!J139)</f>
      </c>
      <c r="C154" s="84">
        <f>IF('基本データ入力'!C139="","",'基本データ入力'!C139)</f>
      </c>
      <c r="D154" s="84">
        <f>IF('基本データ入力'!$A$2="","",'基本データ入力'!$A$2)</f>
      </c>
      <c r="E154" s="85">
        <f>IF('基本データ入力'!D139="","",TRIM('基本データ入力'!D139)&amp;"  "&amp;TRIM('基本データ入力'!E139))</f>
      </c>
      <c r="F154" s="84">
        <f>IF('基本データ入力'!$A$5="","",'基本データ入力'!$A$5)</f>
      </c>
      <c r="G154" s="103">
        <f>IF('基本データ入力'!K139="","",'基本データ入力'!K139)</f>
      </c>
      <c r="H154" s="2"/>
      <c r="I154" s="2"/>
      <c r="J154" s="2"/>
      <c r="K154" s="2"/>
      <c r="L154" s="2"/>
      <c r="M154" s="3"/>
      <c r="N154" s="3"/>
      <c r="O154" s="2"/>
      <c r="P154" s="91">
        <f>IF('基本データ入力'!D139="","",TRIM('基本データ入力'!F139)&amp;" "&amp;TRIM('基本データ入力'!G139))</f>
      </c>
      <c r="Q154" s="92">
        <f>IF('基本データ入力'!E139="","",TRIM('基本データ入力'!H139)&amp;" "&amp;TRIM('基本データ入力'!I139)&amp;"("&amp;RIGHTB('基本データ入力'!L139,2)&amp;")")</f>
      </c>
    </row>
    <row r="155" spans="1:17" ht="14.25">
      <c r="A155" s="86">
        <v>139</v>
      </c>
      <c r="B155" s="83">
        <f>IF('基本データ入力'!J140="","",'基本データ入力'!J140)</f>
      </c>
      <c r="C155" s="84">
        <f>IF('基本データ入力'!C140="","",'基本データ入力'!C140)</f>
      </c>
      <c r="D155" s="84">
        <f>IF('基本データ入力'!$A$2="","",'基本データ入力'!$A$2)</f>
      </c>
      <c r="E155" s="85">
        <f>IF('基本データ入力'!D140="","",TRIM('基本データ入力'!D140)&amp;"  "&amp;TRIM('基本データ入力'!E140))</f>
      </c>
      <c r="F155" s="84">
        <f>IF('基本データ入力'!$A$5="","",'基本データ入力'!$A$5)</f>
      </c>
      <c r="G155" s="103">
        <f>IF('基本データ入力'!K140="","",'基本データ入力'!K140)</f>
      </c>
      <c r="H155" s="2"/>
      <c r="I155" s="2"/>
      <c r="J155" s="2"/>
      <c r="K155" s="2"/>
      <c r="L155" s="2"/>
      <c r="M155" s="3"/>
      <c r="N155" s="3"/>
      <c r="O155" s="2"/>
      <c r="P155" s="91">
        <f>IF('基本データ入力'!D140="","",TRIM('基本データ入力'!F140)&amp;" "&amp;TRIM('基本データ入力'!G140))</f>
      </c>
      <c r="Q155" s="92">
        <f>IF('基本データ入力'!E140="","",TRIM('基本データ入力'!H140)&amp;" "&amp;TRIM('基本データ入力'!I140)&amp;"("&amp;RIGHTB('基本データ入力'!L140,2)&amp;")")</f>
      </c>
    </row>
    <row r="156" spans="1:17" ht="14.25">
      <c r="A156" s="86">
        <v>140</v>
      </c>
      <c r="B156" s="83">
        <f>IF('基本データ入力'!J141="","",'基本データ入力'!J141)</f>
      </c>
      <c r="C156" s="84">
        <f>IF('基本データ入力'!C141="","",'基本データ入力'!C141)</f>
      </c>
      <c r="D156" s="84">
        <f>IF('基本データ入力'!$A$2="","",'基本データ入力'!$A$2)</f>
      </c>
      <c r="E156" s="85">
        <f>IF('基本データ入力'!D141="","",TRIM('基本データ入力'!D141)&amp;"  "&amp;TRIM('基本データ入力'!E141))</f>
      </c>
      <c r="F156" s="84">
        <f>IF('基本データ入力'!$A$5="","",'基本データ入力'!$A$5)</f>
      </c>
      <c r="G156" s="103">
        <f>IF('基本データ入力'!K141="","",'基本データ入力'!K141)</f>
      </c>
      <c r="H156" s="2"/>
      <c r="I156" s="2"/>
      <c r="J156" s="2"/>
      <c r="K156" s="2"/>
      <c r="L156" s="2"/>
      <c r="M156" s="3"/>
      <c r="N156" s="3"/>
      <c r="O156" s="2"/>
      <c r="P156" s="91">
        <f>IF('基本データ入力'!D141="","",TRIM('基本データ入力'!F141)&amp;" "&amp;TRIM('基本データ入力'!G141))</f>
      </c>
      <c r="Q156" s="92">
        <f>IF('基本データ入力'!E141="","",TRIM('基本データ入力'!H141)&amp;" "&amp;TRIM('基本データ入力'!I141)&amp;"("&amp;RIGHTB('基本データ入力'!L141,2)&amp;")")</f>
      </c>
    </row>
    <row r="157" spans="1:17" ht="14.25">
      <c r="A157" s="86">
        <v>141</v>
      </c>
      <c r="B157" s="83">
        <f>IF('基本データ入力'!J142="","",'基本データ入力'!J142)</f>
      </c>
      <c r="C157" s="84">
        <f>IF('基本データ入力'!C142="","",'基本データ入力'!C142)</f>
      </c>
      <c r="D157" s="84">
        <f>IF('基本データ入力'!$A$2="","",'基本データ入力'!$A$2)</f>
      </c>
      <c r="E157" s="85">
        <f>IF('基本データ入力'!D142="","",TRIM('基本データ入力'!D142)&amp;"  "&amp;TRIM('基本データ入力'!E142))</f>
      </c>
      <c r="F157" s="84">
        <f>IF('基本データ入力'!$A$5="","",'基本データ入力'!$A$5)</f>
      </c>
      <c r="G157" s="103">
        <f>IF('基本データ入力'!K142="","",'基本データ入力'!K142)</f>
      </c>
      <c r="H157" s="2"/>
      <c r="I157" s="2"/>
      <c r="J157" s="2"/>
      <c r="K157" s="2"/>
      <c r="L157" s="2"/>
      <c r="M157" s="3"/>
      <c r="N157" s="3"/>
      <c r="O157" s="2"/>
      <c r="P157" s="91">
        <f>IF('基本データ入力'!D142="","",TRIM('基本データ入力'!F142)&amp;" "&amp;TRIM('基本データ入力'!G142))</f>
      </c>
      <c r="Q157" s="92">
        <f>IF('基本データ入力'!E142="","",TRIM('基本データ入力'!H142)&amp;" "&amp;TRIM('基本データ入力'!I142)&amp;"("&amp;RIGHTB('基本データ入力'!L142,2)&amp;")")</f>
      </c>
    </row>
    <row r="158" spans="1:17" ht="14.25">
      <c r="A158" s="86">
        <v>142</v>
      </c>
      <c r="B158" s="83">
        <f>IF('基本データ入力'!J143="","",'基本データ入力'!J143)</f>
      </c>
      <c r="C158" s="84">
        <f>IF('基本データ入力'!C143="","",'基本データ入力'!C143)</f>
      </c>
      <c r="D158" s="84">
        <f>IF('基本データ入力'!$A$2="","",'基本データ入力'!$A$2)</f>
      </c>
      <c r="E158" s="85">
        <f>IF('基本データ入力'!D143="","",TRIM('基本データ入力'!D143)&amp;"  "&amp;TRIM('基本データ入力'!E143))</f>
      </c>
      <c r="F158" s="84">
        <f>IF('基本データ入力'!$A$5="","",'基本データ入力'!$A$5)</f>
      </c>
      <c r="G158" s="103">
        <f>IF('基本データ入力'!K143="","",'基本データ入力'!K143)</f>
      </c>
      <c r="H158" s="2"/>
      <c r="I158" s="2"/>
      <c r="J158" s="2"/>
      <c r="K158" s="2"/>
      <c r="L158" s="2"/>
      <c r="M158" s="3"/>
      <c r="N158" s="3"/>
      <c r="O158" s="2"/>
      <c r="P158" s="91">
        <f>IF('基本データ入力'!D143="","",TRIM('基本データ入力'!F143)&amp;" "&amp;TRIM('基本データ入力'!G143))</f>
      </c>
      <c r="Q158" s="92">
        <f>IF('基本データ入力'!E143="","",TRIM('基本データ入力'!H143)&amp;" "&amp;TRIM('基本データ入力'!I143)&amp;"("&amp;RIGHTB('基本データ入力'!L143,2)&amp;")")</f>
      </c>
    </row>
    <row r="159" spans="1:17" ht="14.25">
      <c r="A159" s="86">
        <v>143</v>
      </c>
      <c r="B159" s="83">
        <f>IF('基本データ入力'!J144="","",'基本データ入力'!J144)</f>
      </c>
      <c r="C159" s="84">
        <f>IF('基本データ入力'!C144="","",'基本データ入力'!C144)</f>
      </c>
      <c r="D159" s="84">
        <f>IF('基本データ入力'!$A$2="","",'基本データ入力'!$A$2)</f>
      </c>
      <c r="E159" s="85">
        <f>IF('基本データ入力'!D144="","",TRIM('基本データ入力'!D144)&amp;"  "&amp;TRIM('基本データ入力'!E144))</f>
      </c>
      <c r="F159" s="84">
        <f>IF('基本データ入力'!$A$5="","",'基本データ入力'!$A$5)</f>
      </c>
      <c r="G159" s="103">
        <f>IF('基本データ入力'!K144="","",'基本データ入力'!K144)</f>
      </c>
      <c r="H159" s="2"/>
      <c r="I159" s="2"/>
      <c r="J159" s="2"/>
      <c r="K159" s="2"/>
      <c r="L159" s="2"/>
      <c r="M159" s="3"/>
      <c r="N159" s="3"/>
      <c r="O159" s="2"/>
      <c r="P159" s="91">
        <f>IF('基本データ入力'!D144="","",TRIM('基本データ入力'!F144)&amp;" "&amp;TRIM('基本データ入力'!G144))</f>
      </c>
      <c r="Q159" s="92">
        <f>IF('基本データ入力'!E144="","",TRIM('基本データ入力'!H144)&amp;" "&amp;TRIM('基本データ入力'!I144)&amp;"("&amp;RIGHTB('基本データ入力'!L144,2)&amp;")")</f>
      </c>
    </row>
    <row r="160" spans="1:17" ht="14.25">
      <c r="A160" s="86">
        <v>144</v>
      </c>
      <c r="B160" s="83">
        <f>IF('基本データ入力'!J145="","",'基本データ入力'!J145)</f>
      </c>
      <c r="C160" s="84">
        <f>IF('基本データ入力'!C145="","",'基本データ入力'!C145)</f>
      </c>
      <c r="D160" s="84">
        <f>IF('基本データ入力'!$A$2="","",'基本データ入力'!$A$2)</f>
      </c>
      <c r="E160" s="85">
        <f>IF('基本データ入力'!D145="","",TRIM('基本データ入力'!D145)&amp;"  "&amp;TRIM('基本データ入力'!E145))</f>
      </c>
      <c r="F160" s="84">
        <f>IF('基本データ入力'!$A$5="","",'基本データ入力'!$A$5)</f>
      </c>
      <c r="G160" s="103">
        <f>IF('基本データ入力'!K145="","",'基本データ入力'!K145)</f>
      </c>
      <c r="H160" s="2"/>
      <c r="I160" s="2"/>
      <c r="J160" s="2"/>
      <c r="K160" s="2"/>
      <c r="L160" s="2"/>
      <c r="M160" s="3"/>
      <c r="N160" s="3"/>
      <c r="O160" s="2"/>
      <c r="P160" s="91">
        <f>IF('基本データ入力'!D145="","",TRIM('基本データ入力'!F145)&amp;" "&amp;TRIM('基本データ入力'!G145))</f>
      </c>
      <c r="Q160" s="92">
        <f>IF('基本データ入力'!E145="","",TRIM('基本データ入力'!H145)&amp;" "&amp;TRIM('基本データ入力'!I145)&amp;"("&amp;RIGHTB('基本データ入力'!L145,2)&amp;")")</f>
      </c>
    </row>
    <row r="161" spans="1:17" ht="14.25">
      <c r="A161" s="86">
        <v>145</v>
      </c>
      <c r="B161" s="83">
        <f>IF('基本データ入力'!J146="","",'基本データ入力'!J146)</f>
      </c>
      <c r="C161" s="84">
        <f>IF('基本データ入力'!C146="","",'基本データ入力'!C146)</f>
      </c>
      <c r="D161" s="84">
        <f>IF('基本データ入力'!$A$2="","",'基本データ入力'!$A$2)</f>
      </c>
      <c r="E161" s="85">
        <f>IF('基本データ入力'!D146="","",TRIM('基本データ入力'!D146)&amp;"  "&amp;TRIM('基本データ入力'!E146))</f>
      </c>
      <c r="F161" s="84">
        <f>IF('基本データ入力'!$A$5="","",'基本データ入力'!$A$5)</f>
      </c>
      <c r="G161" s="103">
        <f>IF('基本データ入力'!K146="","",'基本データ入力'!K146)</f>
      </c>
      <c r="H161" s="2"/>
      <c r="I161" s="2"/>
      <c r="J161" s="2"/>
      <c r="K161" s="2"/>
      <c r="L161" s="2"/>
      <c r="M161" s="3"/>
      <c r="N161" s="3"/>
      <c r="O161" s="2"/>
      <c r="P161" s="91">
        <f>IF('基本データ入力'!D146="","",TRIM('基本データ入力'!F146)&amp;" "&amp;TRIM('基本データ入力'!G146))</f>
      </c>
      <c r="Q161" s="92">
        <f>IF('基本データ入力'!E146="","",TRIM('基本データ入力'!H146)&amp;" "&amp;TRIM('基本データ入力'!I146)&amp;"("&amp;RIGHTB('基本データ入力'!L146,2)&amp;")")</f>
      </c>
    </row>
    <row r="162" spans="1:17" ht="14.25">
      <c r="A162" s="86">
        <v>146</v>
      </c>
      <c r="B162" s="83">
        <f>IF('基本データ入力'!J147="","",'基本データ入力'!J147)</f>
      </c>
      <c r="C162" s="84">
        <f>IF('基本データ入力'!C147="","",'基本データ入力'!C147)</f>
      </c>
      <c r="D162" s="84">
        <f>IF('基本データ入力'!$A$2="","",'基本データ入力'!$A$2)</f>
      </c>
      <c r="E162" s="85">
        <f>IF('基本データ入力'!D147="","",TRIM('基本データ入力'!D147)&amp;"  "&amp;TRIM('基本データ入力'!E147))</f>
      </c>
      <c r="F162" s="84">
        <f>IF('基本データ入力'!$A$5="","",'基本データ入力'!$A$5)</f>
      </c>
      <c r="G162" s="103">
        <f>IF('基本データ入力'!K147="","",'基本データ入力'!K147)</f>
      </c>
      <c r="H162" s="2"/>
      <c r="I162" s="2"/>
      <c r="J162" s="2"/>
      <c r="K162" s="2"/>
      <c r="L162" s="2"/>
      <c r="M162" s="3"/>
      <c r="N162" s="3"/>
      <c r="O162" s="2"/>
      <c r="P162" s="91">
        <f>IF('基本データ入力'!D147="","",TRIM('基本データ入力'!F147)&amp;" "&amp;TRIM('基本データ入力'!G147))</f>
      </c>
      <c r="Q162" s="92">
        <f>IF('基本データ入力'!E147="","",TRIM('基本データ入力'!H147)&amp;" "&amp;TRIM('基本データ入力'!I147)&amp;"("&amp;RIGHTB('基本データ入力'!L147,2)&amp;")")</f>
      </c>
    </row>
    <row r="163" spans="1:17" ht="14.25">
      <c r="A163" s="86">
        <v>147</v>
      </c>
      <c r="B163" s="83">
        <f>IF('基本データ入力'!J148="","",'基本データ入力'!J148)</f>
      </c>
      <c r="C163" s="84">
        <f>IF('基本データ入力'!C148="","",'基本データ入力'!C148)</f>
      </c>
      <c r="D163" s="84">
        <f>IF('基本データ入力'!$A$2="","",'基本データ入力'!$A$2)</f>
      </c>
      <c r="E163" s="85">
        <f>IF('基本データ入力'!D148="","",TRIM('基本データ入力'!D148)&amp;"  "&amp;TRIM('基本データ入力'!E148))</f>
      </c>
      <c r="F163" s="84">
        <f>IF('基本データ入力'!$A$5="","",'基本データ入力'!$A$5)</f>
      </c>
      <c r="G163" s="103">
        <f>IF('基本データ入力'!K148="","",'基本データ入力'!K148)</f>
      </c>
      <c r="H163" s="2"/>
      <c r="I163" s="2"/>
      <c r="J163" s="2"/>
      <c r="K163" s="2"/>
      <c r="L163" s="2"/>
      <c r="M163" s="3"/>
      <c r="N163" s="3"/>
      <c r="O163" s="2"/>
      <c r="P163" s="91">
        <f>IF('基本データ入力'!D148="","",TRIM('基本データ入力'!F148)&amp;" "&amp;TRIM('基本データ入力'!G148))</f>
      </c>
      <c r="Q163" s="92">
        <f>IF('基本データ入力'!E148="","",TRIM('基本データ入力'!H148)&amp;" "&amp;TRIM('基本データ入力'!I148)&amp;"("&amp;RIGHTB('基本データ入力'!L148,2)&amp;")")</f>
      </c>
    </row>
    <row r="164" spans="1:17" ht="14.25">
      <c r="A164" s="86">
        <v>148</v>
      </c>
      <c r="B164" s="83">
        <f>IF('基本データ入力'!J149="","",'基本データ入力'!J149)</f>
      </c>
      <c r="C164" s="84">
        <f>IF('基本データ入力'!C149="","",'基本データ入力'!C149)</f>
      </c>
      <c r="D164" s="84">
        <f>IF('基本データ入力'!$A$2="","",'基本データ入力'!$A$2)</f>
      </c>
      <c r="E164" s="85">
        <f>IF('基本データ入力'!D149="","",TRIM('基本データ入力'!D149)&amp;"  "&amp;TRIM('基本データ入力'!E149))</f>
      </c>
      <c r="F164" s="84">
        <f>IF('基本データ入力'!$A$5="","",'基本データ入力'!$A$5)</f>
      </c>
      <c r="G164" s="103">
        <f>IF('基本データ入力'!K149="","",'基本データ入力'!K149)</f>
      </c>
      <c r="H164" s="2"/>
      <c r="I164" s="2"/>
      <c r="J164" s="2"/>
      <c r="K164" s="2"/>
      <c r="L164" s="2"/>
      <c r="M164" s="3"/>
      <c r="N164" s="3"/>
      <c r="O164" s="2"/>
      <c r="P164" s="91">
        <f>IF('基本データ入力'!D149="","",TRIM('基本データ入力'!F149)&amp;" "&amp;TRIM('基本データ入力'!G149))</f>
      </c>
      <c r="Q164" s="92">
        <f>IF('基本データ入力'!E149="","",TRIM('基本データ入力'!H149)&amp;" "&amp;TRIM('基本データ入力'!I149)&amp;"("&amp;RIGHTB('基本データ入力'!L149,2)&amp;")")</f>
      </c>
    </row>
    <row r="165" spans="1:17" ht="14.25">
      <c r="A165" s="86">
        <v>149</v>
      </c>
      <c r="B165" s="83">
        <f>IF('基本データ入力'!J150="","",'基本データ入力'!J150)</f>
      </c>
      <c r="C165" s="84">
        <f>IF('基本データ入力'!C150="","",'基本データ入力'!C150)</f>
      </c>
      <c r="D165" s="84">
        <f>IF('基本データ入力'!$A$2="","",'基本データ入力'!$A$2)</f>
      </c>
      <c r="E165" s="85">
        <f>IF('基本データ入力'!D150="","",TRIM('基本データ入力'!D150)&amp;"  "&amp;TRIM('基本データ入力'!E150))</f>
      </c>
      <c r="F165" s="84">
        <f>IF('基本データ入力'!$A$5="","",'基本データ入力'!$A$5)</f>
      </c>
      <c r="G165" s="103">
        <f>IF('基本データ入力'!K150="","",'基本データ入力'!K150)</f>
      </c>
      <c r="H165" s="2"/>
      <c r="I165" s="2"/>
      <c r="J165" s="2"/>
      <c r="K165" s="2"/>
      <c r="L165" s="2"/>
      <c r="M165" s="3"/>
      <c r="N165" s="3"/>
      <c r="O165" s="2"/>
      <c r="P165" s="91">
        <f>IF('基本データ入力'!D150="","",TRIM('基本データ入力'!F150)&amp;" "&amp;TRIM('基本データ入力'!G150))</f>
      </c>
      <c r="Q165" s="92">
        <f>IF('基本データ入力'!E150="","",TRIM('基本データ入力'!H150)&amp;" "&amp;TRIM('基本データ入力'!I150)&amp;"("&amp;RIGHTB('基本データ入力'!L150,2)&amp;")")</f>
      </c>
    </row>
    <row r="166" spans="1:17" ht="15" thickBot="1">
      <c r="A166" s="87">
        <v>150</v>
      </c>
      <c r="B166" s="88">
        <f>IF('基本データ入力'!J151="","",'基本データ入力'!J151)</f>
      </c>
      <c r="C166" s="89">
        <f>IF('基本データ入力'!C151="","",'基本データ入力'!C151)</f>
      </c>
      <c r="D166" s="89">
        <f>IF('基本データ入力'!$A$2="","",'基本データ入力'!$A$2)</f>
      </c>
      <c r="E166" s="90">
        <f>IF('基本データ入力'!D151="","",TRIM('基本データ入力'!D151)&amp;"  "&amp;TRIM('基本データ入力'!E151))</f>
      </c>
      <c r="F166" s="89">
        <f>IF('基本データ入力'!$A$5="","",'基本データ入力'!$A$5)</f>
      </c>
      <c r="G166" s="104"/>
      <c r="H166" s="6"/>
      <c r="I166" s="6"/>
      <c r="J166" s="6"/>
      <c r="K166" s="6"/>
      <c r="L166" s="6"/>
      <c r="M166" s="7"/>
      <c r="N166" s="7"/>
      <c r="O166" s="6"/>
      <c r="P166" s="93">
        <f>IF('基本データ入力'!D151="","",TRIM('基本データ入力'!F151)&amp;" "&amp;TRIM('基本データ入力'!G151))</f>
      </c>
      <c r="Q166" s="94">
        <f>IF('基本データ入力'!E151="","",TRIM('基本データ入力'!H151)&amp;" "&amp;TRIM('基本データ入力'!I151)&amp;"("&amp;RIGHTB('基本データ入力'!L151,2)&amp;")")</f>
      </c>
    </row>
  </sheetData>
  <sheetProtection/>
  <protectedRanges>
    <protectedRange sqref="E9:G12" name="範囲5"/>
    <protectedRange sqref="I4:J4" name="範囲4"/>
    <protectedRange sqref="E5:H6" name="範囲3"/>
    <protectedRange sqref="A4:G4" name="範囲2"/>
    <protectedRange sqref="H17:O166" name="範囲1"/>
  </protectedRanges>
  <mergeCells count="34">
    <mergeCell ref="A5:B6"/>
    <mergeCell ref="E11:G11"/>
    <mergeCell ref="B15:B16"/>
    <mergeCell ref="C15:C16"/>
    <mergeCell ref="D15:D16"/>
    <mergeCell ref="E4:G4"/>
    <mergeCell ref="E8:G8"/>
    <mergeCell ref="E9:G9"/>
    <mergeCell ref="E10:G10"/>
    <mergeCell ref="C5:D5"/>
    <mergeCell ref="P15:P16"/>
    <mergeCell ref="O15:O16"/>
    <mergeCell ref="E15:E16"/>
    <mergeCell ref="H15:J15"/>
    <mergeCell ref="F15:F16"/>
    <mergeCell ref="G15:G16"/>
    <mergeCell ref="I4:M6"/>
    <mergeCell ref="O9:O10"/>
    <mergeCell ref="O11:O12"/>
    <mergeCell ref="E5:H5"/>
    <mergeCell ref="C6:D6"/>
    <mergeCell ref="E6:H6"/>
    <mergeCell ref="I9:M10"/>
    <mergeCell ref="I11:M12"/>
    <mergeCell ref="I8:O8"/>
    <mergeCell ref="K15:L15"/>
    <mergeCell ref="M15:N15"/>
    <mergeCell ref="A15:A16"/>
    <mergeCell ref="Q15:Q16"/>
    <mergeCell ref="I3:O3"/>
    <mergeCell ref="E12:G12"/>
    <mergeCell ref="A3:D3"/>
    <mergeCell ref="E3:H3"/>
    <mergeCell ref="A4:D4"/>
  </mergeCells>
  <printOptions/>
  <pageMargins left="0.787" right="0.787" top="0.984" bottom="0.984" header="0.512" footer="0.51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0"/>
  <sheetViews>
    <sheetView zoomScale="80" zoomScaleNormal="80" zoomScalePageLayoutView="0" workbookViewId="0" topLeftCell="L1">
      <selection activeCell="Q15" sqref="Q15"/>
    </sheetView>
  </sheetViews>
  <sheetFormatPr defaultColWidth="8.875" defaultRowHeight="13.5"/>
  <cols>
    <col min="1" max="1" width="8.875" style="0" hidden="1" customWidth="1"/>
    <col min="2" max="6" width="7.375" style="0" hidden="1" customWidth="1"/>
    <col min="7" max="8" width="8.875" style="0" hidden="1" customWidth="1"/>
    <col min="9" max="10" width="3.375" style="0" hidden="1" customWidth="1"/>
    <col min="11" max="11" width="5.125" style="0" hidden="1" customWidth="1"/>
    <col min="12" max="12" width="3.375" style="0" bestFit="1" customWidth="1"/>
    <col min="13" max="14" width="9.375" style="0" bestFit="1" customWidth="1"/>
    <col min="15" max="15" width="18.375" style="0" bestFit="1" customWidth="1"/>
    <col min="16" max="16" width="7.375" style="0" bestFit="1" customWidth="1"/>
    <col min="17" max="17" width="5.375" style="0" bestFit="1" customWidth="1"/>
    <col min="18" max="22" width="7.375" style="57" bestFit="1" customWidth="1"/>
    <col min="23" max="24" width="11.625" style="0" bestFit="1" customWidth="1"/>
    <col min="25" max="26" width="9.375" style="0" bestFit="1" customWidth="1"/>
    <col min="27" max="27" width="18.625" style="0" bestFit="1" customWidth="1"/>
    <col min="28" max="29" width="8.00390625" style="0" customWidth="1"/>
    <col min="30" max="30" width="9.00390625" style="54" customWidth="1"/>
    <col min="31" max="31" width="6.375" style="0" customWidth="1"/>
    <col min="32" max="32" width="4.00390625" style="0" bestFit="1" customWidth="1"/>
    <col min="33" max="33" width="8.875" style="0" customWidth="1"/>
    <col min="34" max="42" width="2.625" style="0" bestFit="1" customWidth="1"/>
    <col min="43" max="43" width="8.875" style="0" customWidth="1"/>
    <col min="44" max="44" width="15.875" style="0" bestFit="1" customWidth="1"/>
  </cols>
  <sheetData>
    <row r="1" spans="1:30" s="30" customFormat="1" ht="20.25" customHeight="1">
      <c r="A1" s="30" t="s">
        <v>118</v>
      </c>
      <c r="B1" s="32" t="s">
        <v>114</v>
      </c>
      <c r="C1" s="32" t="s">
        <v>82</v>
      </c>
      <c r="D1" s="32" t="s">
        <v>121</v>
      </c>
      <c r="E1" s="32" t="s">
        <v>114</v>
      </c>
      <c r="F1" s="32" t="s">
        <v>82</v>
      </c>
      <c r="I1" s="30" t="s">
        <v>43</v>
      </c>
      <c r="J1" s="30" t="s">
        <v>44</v>
      </c>
      <c r="K1" s="30" t="s">
        <v>45</v>
      </c>
      <c r="L1" s="31" t="s">
        <v>46</v>
      </c>
      <c r="M1" s="31" t="s">
        <v>47</v>
      </c>
      <c r="N1" s="31" t="s">
        <v>38</v>
      </c>
      <c r="O1" s="31" t="s">
        <v>48</v>
      </c>
      <c r="P1" s="31" t="s">
        <v>49</v>
      </c>
      <c r="Q1" s="31" t="s">
        <v>37</v>
      </c>
      <c r="R1" s="55" t="s">
        <v>93</v>
      </c>
      <c r="S1" s="55" t="s">
        <v>94</v>
      </c>
      <c r="T1" s="55" t="s">
        <v>95</v>
      </c>
      <c r="U1" s="55" t="s">
        <v>96</v>
      </c>
      <c r="V1" s="56" t="s">
        <v>97</v>
      </c>
      <c r="W1" s="33" t="s">
        <v>123</v>
      </c>
      <c r="X1" s="33" t="s">
        <v>124</v>
      </c>
      <c r="Y1" s="33" t="s">
        <v>91</v>
      </c>
      <c r="Z1" s="33" t="s">
        <v>50</v>
      </c>
      <c r="AA1" s="78" t="s">
        <v>113</v>
      </c>
      <c r="AD1" s="53"/>
    </row>
    <row r="2" spans="1:47" ht="14.25">
      <c r="A2">
        <f>IF('エントリー（行・列の削除をしない）'!$O$11="","",1)</f>
      </c>
      <c r="B2" s="38">
        <f>IF('エントリー（行・列の削除をしない）'!H17="","",IF(A2="",'エントリー（行・列の削除をしない）'!H17,'エントリー（行・列の削除をしない）'!H17+10000))</f>
      </c>
      <c r="C2" s="36">
        <f>IF('エントリー（行・列の削除をしない）'!I17="","",'エントリー（行・列の削除をしない）'!I17+20000)</f>
      </c>
      <c r="D2" s="36">
        <f>IF('エントリー（行・列の削除をしない）'!J17="","",'エントリー（行・列の削除をしない）'!J17+20000)</f>
      </c>
      <c r="E2" s="36">
        <f>IF('エントリー（行・列の削除をしない）'!K17="","",'エントリー（行・列の削除をしない）'!K17)</f>
      </c>
      <c r="F2" s="39">
        <f>IF('エントリー（行・列の削除をしない）'!L17="","",'エントリー（行・列の削除をしない）'!L17+20000)</f>
      </c>
      <c r="I2">
        <f>COUNTIF($L$2:L2,"1")</f>
        <v>0</v>
      </c>
      <c r="J2">
        <f>COUNTIF($L$2:L2,"2")</f>
        <v>0</v>
      </c>
      <c r="K2">
        <f>IF(L2="","",IF(L2=1,I2,J2))</f>
      </c>
      <c r="L2" s="34">
        <f>IF('エントリー（行・列の削除をしない）'!B17="","",'エントリー（行・列の削除をしない）'!B17)</f>
      </c>
      <c r="M2" s="35">
        <f>IF('エントリー（行・列の削除をしない）'!C17="","",'エントリー（行・列の削除をしない）'!C17)</f>
      </c>
      <c r="N2" s="36">
        <f>IF('エントリー（行・列の削除をしない）'!D17="","",'エントリー（行・列の削除をしない）'!D17)</f>
      </c>
      <c r="O2" s="36">
        <f>IF('エントリー（行・列の削除をしない）'!E17="","",SUBSTITUTE(TRIM(SUBSTITUTE('エントリー（行・列の削除をしない）'!E17,"　"," "))," ","  "))</f>
      </c>
      <c r="P2" s="34">
        <f>IF('エントリー（行・列の削除をしない）'!F17="","",'エントリー（行・列の削除をしない）'!F17)</f>
      </c>
      <c r="Q2" s="37">
        <f>IF('エントリー（行・列の削除をしない）'!G17="","",'エントリー（行・列の削除をしない）'!G17)</f>
      </c>
      <c r="R2" s="95">
        <f aca="true" t="shared" si="0" ref="R2:R66">IF(B2="",C2,B2)</f>
      </c>
      <c r="S2" s="96">
        <f>IF(D2="","",D2)</f>
      </c>
      <c r="T2" s="96"/>
      <c r="U2" s="39"/>
      <c r="V2" s="38">
        <f>IF(E2="",F2,E2)</f>
      </c>
      <c r="W2" s="40">
        <f>IF('エントリー（行・列の削除をしない）'!M17="","",'エントリー（行・列の削除をしない）'!M17)</f>
      </c>
      <c r="X2" s="40">
        <f>IF('エントリー（行・列の削除をしない）'!N17="","",'エントリー（行・列の削除をしない）'!N17)</f>
      </c>
      <c r="Y2" s="41">
        <f>IF('エントリー（行・列の削除をしない）'!O17="","",'エントリー（行・列の削除をしない）'!O17)</f>
      </c>
      <c r="Z2" s="41">
        <f>IF('エントリー（行・列の削除をしない）'!P17="","",'エントリー（行・列の削除をしない）'!P17)</f>
      </c>
      <c r="AA2" s="41">
        <f>IF('エントリー（行・列の削除をしない）'!Q17="","",'エントリー（行・列の削除をしない）'!Q17)</f>
      </c>
      <c r="AB2">
        <f aca="true" t="shared" si="1" ref="AB2:AB33">IF(E2="",F2,E2)</f>
      </c>
      <c r="AC2">
        <f>IF(AB2="","",IF(LENB(AB2)&lt;5,1,2))</f>
      </c>
      <c r="AD2" s="54">
        <f>IF(AB2="","",IF(AC2=1,VALUE(RIGHT(AB2,4)+L2*20000),VALUE(RIGHT(AB2,4)+L2*10000+100000)))</f>
      </c>
      <c r="AF2" s="42"/>
      <c r="AG2" s="42" t="s">
        <v>51</v>
      </c>
      <c r="AH2" s="42">
        <v>0</v>
      </c>
      <c r="AI2" s="42">
        <v>1</v>
      </c>
      <c r="AJ2" s="42">
        <v>2</v>
      </c>
      <c r="AK2" s="42">
        <v>3</v>
      </c>
      <c r="AL2" s="42">
        <v>4</v>
      </c>
      <c r="AM2" s="42">
        <v>5</v>
      </c>
      <c r="AN2" s="42">
        <v>6</v>
      </c>
      <c r="AO2" s="42">
        <v>7</v>
      </c>
      <c r="AP2" s="42">
        <v>8</v>
      </c>
      <c r="AT2" s="42" t="s">
        <v>35</v>
      </c>
      <c r="AU2" s="42" t="s">
        <v>36</v>
      </c>
    </row>
    <row r="3" spans="2:47" ht="14.25">
      <c r="B3" s="38">
        <f>IF('エントリー（行・列の削除をしない）'!H18="","",IF(A3="",'エントリー（行・列の削除をしない）'!H18,'エントリー（行・列の削除をしない）'!H18+10000))</f>
      </c>
      <c r="C3" s="36">
        <f>IF('エントリー（行・列の削除をしない）'!I18="","",'エントリー（行・列の削除をしない）'!I18+20000)</f>
      </c>
      <c r="D3" s="36">
        <f>IF('エントリー（行・列の削除をしない）'!J18="","",'エントリー（行・列の削除をしない）'!J18+20000)</f>
      </c>
      <c r="E3" s="36">
        <f>IF('エントリー（行・列の削除をしない）'!K18="","",'エントリー（行・列の削除をしない）'!K18)</f>
      </c>
      <c r="F3" s="39">
        <f>IF('エントリー（行・列の削除をしない）'!L18="","",'エントリー（行・列の削除をしない）'!L18+20000)</f>
      </c>
      <c r="I3">
        <f>COUNTIF($L$2:L3,"1")</f>
        <v>0</v>
      </c>
      <c r="J3">
        <f>COUNTIF($L$2:L3,"2")</f>
        <v>0</v>
      </c>
      <c r="K3">
        <f aca="true" t="shared" si="2" ref="K3:K66">IF(L3="","",IF(L3=1,I3,J3))</f>
      </c>
      <c r="L3" s="34">
        <f>IF('エントリー（行・列の削除をしない）'!B18="","",'エントリー（行・列の削除をしない）'!B18)</f>
      </c>
      <c r="M3" s="35">
        <f>IF('エントリー（行・列の削除をしない）'!C18="","",'エントリー（行・列の削除をしない）'!C18)</f>
      </c>
      <c r="N3" s="36">
        <f>IF('エントリー（行・列の削除をしない）'!D18="","",'エントリー（行・列の削除をしない）'!D18)</f>
      </c>
      <c r="O3" s="36">
        <f>IF('エントリー（行・列の削除をしない）'!E18="","",SUBSTITUTE(TRIM(SUBSTITUTE('エントリー（行・列の削除をしない）'!E18,"　"," "))," ","  "))</f>
      </c>
      <c r="P3" s="34">
        <f>IF('エントリー（行・列の削除をしない）'!F18="","",'エントリー（行・列の削除をしない）'!F18)</f>
      </c>
      <c r="Q3" s="37">
        <f>IF('エントリー（行・列の削除をしない）'!G18="","",'エントリー（行・列の削除をしない）'!G18)</f>
      </c>
      <c r="R3" s="95">
        <f t="shared" si="0"/>
      </c>
      <c r="S3" s="96">
        <f aca="true" t="shared" si="3" ref="S3:S66">IF(D3="","",D3)</f>
      </c>
      <c r="T3" s="36"/>
      <c r="U3" s="39"/>
      <c r="V3" s="38">
        <f aca="true" t="shared" si="4" ref="V3:V66">IF(E3="",F3,E3)</f>
      </c>
      <c r="W3" s="40">
        <f>IF('エントリー（行・列の削除をしない）'!M18="","",'エントリー（行・列の削除をしない）'!M18)</f>
      </c>
      <c r="X3" s="40">
        <f>IF('エントリー（行・列の削除をしない）'!N18="","",'エントリー（行・列の削除をしない）'!N18)</f>
      </c>
      <c r="Y3" s="41">
        <f>IF('エントリー（行・列の削除をしない）'!O18="","",'エントリー（行・列の削除をしない）'!O18)</f>
      </c>
      <c r="Z3" s="41">
        <f>IF('エントリー（行・列の削除をしない）'!P18="","",'エントリー（行・列の削除をしない）'!P18)</f>
      </c>
      <c r="AA3" s="41">
        <f>IF('エントリー（行・列の削除をしない）'!Q18="","",'エントリー（行・列の削除をしない）'!Q18)</f>
      </c>
      <c r="AB3">
        <f t="shared" si="1"/>
      </c>
      <c r="AC3">
        <f aca="true" t="shared" si="5" ref="AC3:AC66">IF(AB3="","",IF(LENB(AB3)&lt;5,1,2))</f>
      </c>
      <c r="AD3" s="54">
        <f>IF(AB3="","",IF(AC3=1,VALUE(RIGHT(AB3,4)+L3*10000),VALUE(RIGHT(AB3,4)+L3*10000+100000)))</f>
      </c>
      <c r="AF3" s="164" t="s">
        <v>35</v>
      </c>
      <c r="AG3" s="42">
        <v>1</v>
      </c>
      <c r="AH3" s="42">
        <f aca="true" t="shared" si="6" ref="AH3:AH8">COUNTIF($AD$2:$AD$151,AH$2*1000+430+$AG3+10000)</f>
        <v>0</v>
      </c>
      <c r="AI3" s="42">
        <f aca="true" t="shared" si="7" ref="AI3:AP8">COUNTIF($AD$2:$AD$151,AI$2*1000+430+$AG3+10000)</f>
        <v>0</v>
      </c>
      <c r="AJ3" s="42">
        <f t="shared" si="7"/>
        <v>0</v>
      </c>
      <c r="AK3" s="42">
        <f t="shared" si="7"/>
        <v>0</v>
      </c>
      <c r="AL3" s="42">
        <f t="shared" si="7"/>
        <v>0</v>
      </c>
      <c r="AM3" s="42">
        <f t="shared" si="7"/>
        <v>0</v>
      </c>
      <c r="AN3" s="42">
        <f t="shared" si="7"/>
        <v>0</v>
      </c>
      <c r="AO3" s="42">
        <f t="shared" si="7"/>
        <v>0</v>
      </c>
      <c r="AP3" s="42">
        <f t="shared" si="7"/>
        <v>0</v>
      </c>
      <c r="AR3" s="43" t="s">
        <v>52</v>
      </c>
      <c r="AS3" s="43"/>
      <c r="AT3" s="44">
        <v>1</v>
      </c>
      <c r="AU3" s="44">
        <v>1</v>
      </c>
    </row>
    <row r="4" spans="2:47" ht="14.25">
      <c r="B4" s="38">
        <f>IF('エントリー（行・列の削除をしない）'!H19="","",IF(A4="",'エントリー（行・列の削除をしない）'!H19,'エントリー（行・列の削除をしない）'!H19+10000))</f>
      </c>
      <c r="C4" s="36">
        <f>IF('エントリー（行・列の削除をしない）'!I19="","",'エントリー（行・列の削除をしない）'!I19+20000)</f>
      </c>
      <c r="D4" s="36">
        <f>IF('エントリー（行・列の削除をしない）'!J19="","",'エントリー（行・列の削除をしない）'!J19+20000)</f>
      </c>
      <c r="E4" s="36">
        <f>IF('エントリー（行・列の削除をしない）'!K19="","",'エントリー（行・列の削除をしない）'!K19)</f>
      </c>
      <c r="F4" s="39">
        <f>IF('エントリー（行・列の削除をしない）'!L19="","",'エントリー（行・列の削除をしない）'!L19+20000)</f>
      </c>
      <c r="I4">
        <f>COUNTIF($L$2:L4,"1")</f>
        <v>0</v>
      </c>
      <c r="J4">
        <f>COUNTIF($L$2:L4,"2")</f>
        <v>0</v>
      </c>
      <c r="K4">
        <f t="shared" si="2"/>
      </c>
      <c r="L4" s="34">
        <f>IF('エントリー（行・列の削除をしない）'!B19="","",'エントリー（行・列の削除をしない）'!B19)</f>
      </c>
      <c r="M4" s="35">
        <f>IF('エントリー（行・列の削除をしない）'!C19="","",'エントリー（行・列の削除をしない）'!C19)</f>
      </c>
      <c r="N4" s="36">
        <f>IF('エントリー（行・列の削除をしない）'!D19="","",'エントリー（行・列の削除をしない）'!D19)</f>
      </c>
      <c r="O4" s="36">
        <f>IF('エントリー（行・列の削除をしない）'!E19="","",SUBSTITUTE(TRIM(SUBSTITUTE('エントリー（行・列の削除をしない）'!E19,"　"," "))," ","  "))</f>
      </c>
      <c r="P4" s="34">
        <f>IF('エントリー（行・列の削除をしない）'!F19="","",'エントリー（行・列の削除をしない）'!F19)</f>
      </c>
      <c r="Q4" s="37">
        <f>IF('エントリー（行・列の削除をしない）'!G19="","",'エントリー（行・列の削除をしない）'!G19)</f>
      </c>
      <c r="R4" s="95">
        <f t="shared" si="0"/>
      </c>
      <c r="S4" s="96">
        <f t="shared" si="3"/>
      </c>
      <c r="T4" s="36"/>
      <c r="U4" s="39"/>
      <c r="V4" s="38">
        <f t="shared" si="4"/>
      </c>
      <c r="W4" s="40">
        <f>IF('エントリー（行・列の削除をしない）'!M19="","",'エントリー（行・列の削除をしない）'!M19)</f>
      </c>
      <c r="X4" s="40">
        <f>IF('エントリー（行・列の削除をしない）'!N19="","",'エントリー（行・列の削除をしない）'!N19)</f>
      </c>
      <c r="Y4" s="41">
        <f>IF('エントリー（行・列の削除をしない）'!O19="","",'エントリー（行・列の削除をしない）'!O19)</f>
      </c>
      <c r="Z4" s="41">
        <f>IF('エントリー（行・列の削除をしない）'!P19="","",'エントリー（行・列の削除をしない）'!P19)</f>
      </c>
      <c r="AA4" s="41">
        <f>IF('エントリー（行・列の削除をしない）'!Q19="","",'エントリー（行・列の削除をしない）'!Q19)</f>
      </c>
      <c r="AB4">
        <f t="shared" si="1"/>
      </c>
      <c r="AC4">
        <f t="shared" si="5"/>
      </c>
      <c r="AD4" s="54">
        <f>IF(AB4="","",IF(AC4=1,VALUE(RIGHT(AB4,4)+L4*10000),VALUE(RIGHT(AB4,4)+L4*10000+100000)))</f>
      </c>
      <c r="AF4" s="164"/>
      <c r="AG4" s="42">
        <v>2</v>
      </c>
      <c r="AH4" s="42">
        <f t="shared" si="6"/>
        <v>0</v>
      </c>
      <c r="AI4" s="42">
        <f t="shared" si="7"/>
        <v>0</v>
      </c>
      <c r="AJ4" s="42">
        <f t="shared" si="7"/>
        <v>0</v>
      </c>
      <c r="AK4" s="42">
        <f t="shared" si="7"/>
        <v>0</v>
      </c>
      <c r="AL4" s="42">
        <f t="shared" si="7"/>
        <v>0</v>
      </c>
      <c r="AM4" s="42">
        <f t="shared" si="7"/>
        <v>0</v>
      </c>
      <c r="AN4" s="42">
        <f t="shared" si="7"/>
        <v>0</v>
      </c>
      <c r="AO4" s="42">
        <f t="shared" si="7"/>
        <v>0</v>
      </c>
      <c r="AP4" s="42">
        <f t="shared" si="7"/>
        <v>0</v>
      </c>
      <c r="AR4" s="43" t="s">
        <v>53</v>
      </c>
      <c r="AS4" s="43"/>
      <c r="AT4" s="44">
        <v>2</v>
      </c>
      <c r="AU4" s="44">
        <v>2</v>
      </c>
    </row>
    <row r="5" spans="2:47" ht="14.25">
      <c r="B5" s="38">
        <f>IF('エントリー（行・列の削除をしない）'!H20="","",IF(A5="",'エントリー（行・列の削除をしない）'!H20,'エントリー（行・列の削除をしない）'!H20+10000))</f>
      </c>
      <c r="C5" s="36">
        <f>IF('エントリー（行・列の削除をしない）'!I20="","",'エントリー（行・列の削除をしない）'!I20+20000)</f>
      </c>
      <c r="D5" s="36">
        <f>IF('エントリー（行・列の削除をしない）'!J20="","",'エントリー（行・列の削除をしない）'!J20+20000)</f>
      </c>
      <c r="E5" s="36">
        <f>IF('エントリー（行・列の削除をしない）'!K20="","",'エントリー（行・列の削除をしない）'!K20)</f>
      </c>
      <c r="F5" s="39">
        <f>IF('エントリー（行・列の削除をしない）'!L20="","",'エントリー（行・列の削除をしない）'!L20+20000)</f>
      </c>
      <c r="I5">
        <f>COUNTIF($L$2:L5,"1")</f>
        <v>0</v>
      </c>
      <c r="J5">
        <f>COUNTIF($L$2:L5,"2")</f>
        <v>0</v>
      </c>
      <c r="K5">
        <f t="shared" si="2"/>
      </c>
      <c r="L5" s="34">
        <f>IF('エントリー（行・列の削除をしない）'!B20="","",'エントリー（行・列の削除をしない）'!B20)</f>
      </c>
      <c r="M5" s="35">
        <f>IF('エントリー（行・列の削除をしない）'!C20="","",'エントリー（行・列の削除をしない）'!C20)</f>
      </c>
      <c r="N5" s="36">
        <f>IF('エントリー（行・列の削除をしない）'!D20="","",'エントリー（行・列の削除をしない）'!D20)</f>
      </c>
      <c r="O5" s="36">
        <f>IF('エントリー（行・列の削除をしない）'!E20="","",SUBSTITUTE(TRIM(SUBSTITUTE('エントリー（行・列の削除をしない）'!E20,"　"," "))," ","  "))</f>
      </c>
      <c r="P5" s="34">
        <f>IF('エントリー（行・列の削除をしない）'!F20="","",'エントリー（行・列の削除をしない）'!F20)</f>
      </c>
      <c r="Q5" s="37">
        <f>IF('エントリー（行・列の削除をしない）'!G20="","",'エントリー（行・列の削除をしない）'!G20)</f>
      </c>
      <c r="R5" s="95">
        <f t="shared" si="0"/>
      </c>
      <c r="S5" s="96">
        <f t="shared" si="3"/>
      </c>
      <c r="T5" s="36"/>
      <c r="U5" s="39"/>
      <c r="V5" s="38">
        <f t="shared" si="4"/>
      </c>
      <c r="W5" s="40">
        <f>IF('エントリー（行・列の削除をしない）'!M20="","",'エントリー（行・列の削除をしない）'!M20)</f>
      </c>
      <c r="X5" s="40">
        <f>IF('エントリー（行・列の削除をしない）'!N20="","",'エントリー（行・列の削除をしない）'!N20)</f>
      </c>
      <c r="Y5" s="41">
        <f>IF('エントリー（行・列の削除をしない）'!O20="","",'エントリー（行・列の削除をしない）'!O20)</f>
      </c>
      <c r="Z5" s="41">
        <f>IF('エントリー（行・列の削除をしない）'!P20="","",'エントリー（行・列の削除をしない）'!P20)</f>
      </c>
      <c r="AA5" s="41">
        <f>IF('エントリー（行・列の削除をしない）'!Q20="","",'エントリー（行・列の削除をしない）'!Q20)</f>
      </c>
      <c r="AB5">
        <f t="shared" si="1"/>
      </c>
      <c r="AC5">
        <f t="shared" si="5"/>
      </c>
      <c r="AD5" s="54">
        <f>IF(AB5="","",IF(AC5=1,VALUE(RIGHT(AB5,4)+L5*10000),VALUE(RIGHT(AB5,4)+L5*10000+100000)))</f>
      </c>
      <c r="AF5" s="164"/>
      <c r="AG5" s="42">
        <v>3</v>
      </c>
      <c r="AH5" s="42">
        <f t="shared" si="6"/>
        <v>0</v>
      </c>
      <c r="AI5" s="42">
        <f t="shared" si="7"/>
        <v>0</v>
      </c>
      <c r="AJ5" s="42">
        <f t="shared" si="7"/>
        <v>0</v>
      </c>
      <c r="AK5" s="42">
        <f t="shared" si="7"/>
        <v>0</v>
      </c>
      <c r="AL5" s="42">
        <f t="shared" si="7"/>
        <v>0</v>
      </c>
      <c r="AM5" s="42">
        <f t="shared" si="7"/>
        <v>0</v>
      </c>
      <c r="AN5" s="42">
        <f t="shared" si="7"/>
        <v>0</v>
      </c>
      <c r="AO5" s="42">
        <f t="shared" si="7"/>
        <v>0</v>
      </c>
      <c r="AP5" s="42">
        <f t="shared" si="7"/>
        <v>0</v>
      </c>
      <c r="AR5" s="43" t="s">
        <v>54</v>
      </c>
      <c r="AS5" s="43"/>
      <c r="AT5" s="44">
        <v>4</v>
      </c>
      <c r="AU5" s="44">
        <v>4</v>
      </c>
    </row>
    <row r="6" spans="2:47" ht="14.25">
      <c r="B6" s="38">
        <f>IF('エントリー（行・列の削除をしない）'!H21="","",IF(A6="",'エントリー（行・列の削除をしない）'!H21,'エントリー（行・列の削除をしない）'!H21+10000))</f>
      </c>
      <c r="C6" s="36">
        <f>IF('エントリー（行・列の削除をしない）'!I21="","",'エントリー（行・列の削除をしない）'!I21+20000)</f>
      </c>
      <c r="D6" s="36">
        <f>IF('エントリー（行・列の削除をしない）'!J21="","",'エントリー（行・列の削除をしない）'!J21+20000)</f>
      </c>
      <c r="E6" s="36">
        <f>IF('エントリー（行・列の削除をしない）'!K21="","",'エントリー（行・列の削除をしない）'!K21)</f>
      </c>
      <c r="F6" s="39">
        <f>IF('エントリー（行・列の削除をしない）'!L21="","",'エントリー（行・列の削除をしない）'!L21+20000)</f>
      </c>
      <c r="I6">
        <f>COUNTIF($L$2:L6,"1")</f>
        <v>0</v>
      </c>
      <c r="J6">
        <f>COUNTIF($L$2:L6,"2")</f>
        <v>0</v>
      </c>
      <c r="K6">
        <f t="shared" si="2"/>
      </c>
      <c r="L6" s="34">
        <f>IF('エントリー（行・列の削除をしない）'!B21="","",'エントリー（行・列の削除をしない）'!B21)</f>
      </c>
      <c r="M6" s="35">
        <f>IF('エントリー（行・列の削除をしない）'!C21="","",'エントリー（行・列の削除をしない）'!C21)</f>
      </c>
      <c r="N6" s="36">
        <f>IF('エントリー（行・列の削除をしない）'!D21="","",'エントリー（行・列の削除をしない）'!D21)</f>
      </c>
      <c r="O6" s="36">
        <f>IF('エントリー（行・列の削除をしない）'!E21="","",SUBSTITUTE(TRIM(SUBSTITUTE('エントリー（行・列の削除をしない）'!E21,"　"," "))," ","  "))</f>
      </c>
      <c r="P6" s="34">
        <f>IF('エントリー（行・列の削除をしない）'!F21="","",'エントリー（行・列の削除をしない）'!F21)</f>
      </c>
      <c r="Q6" s="37">
        <f>IF('エントリー（行・列の削除をしない）'!G21="","",'エントリー（行・列の削除をしない）'!G21)</f>
      </c>
      <c r="R6" s="95">
        <f t="shared" si="0"/>
      </c>
      <c r="S6" s="96">
        <f t="shared" si="3"/>
      </c>
      <c r="T6" s="36"/>
      <c r="U6" s="39"/>
      <c r="V6" s="38">
        <f t="shared" si="4"/>
      </c>
      <c r="W6" s="40">
        <f>IF('エントリー（行・列の削除をしない）'!M21="","",'エントリー（行・列の削除をしない）'!M21)</f>
      </c>
      <c r="X6" s="40">
        <f>IF('エントリー（行・列の削除をしない）'!N21="","",'エントリー（行・列の削除をしない）'!N21)</f>
      </c>
      <c r="Y6" s="41">
        <f>IF('エントリー（行・列の削除をしない）'!O21="","",'エントリー（行・列の削除をしない）'!O21)</f>
      </c>
      <c r="Z6" s="41">
        <f>IF('エントリー（行・列の削除をしない）'!P21="","",'エントリー（行・列の削除をしない）'!P21)</f>
      </c>
      <c r="AA6" s="41">
        <f>IF('エントリー（行・列の削除をしない）'!Q21="","",'エントリー（行・列の削除をしない）'!Q21)</f>
      </c>
      <c r="AB6">
        <f t="shared" si="1"/>
      </c>
      <c r="AC6">
        <f t="shared" si="5"/>
      </c>
      <c r="AD6" s="54">
        <f>IF(AB6="","",IF(AC6=1,VALUE(RIGHT(AB6,4)+L6*10000),VALUE(RIGHT(AB6,4)+L6*10000+100000)))</f>
      </c>
      <c r="AF6" s="164"/>
      <c r="AG6" s="42">
        <v>4</v>
      </c>
      <c r="AH6" s="42">
        <f t="shared" si="6"/>
        <v>0</v>
      </c>
      <c r="AI6" s="42">
        <f t="shared" si="7"/>
        <v>0</v>
      </c>
      <c r="AJ6" s="42">
        <f t="shared" si="7"/>
        <v>0</v>
      </c>
      <c r="AK6" s="42">
        <f t="shared" si="7"/>
        <v>0</v>
      </c>
      <c r="AL6" s="42">
        <f t="shared" si="7"/>
        <v>0</v>
      </c>
      <c r="AM6" s="42">
        <f t="shared" si="7"/>
        <v>0</v>
      </c>
      <c r="AN6" s="42">
        <f t="shared" si="7"/>
        <v>0</v>
      </c>
      <c r="AO6" s="42">
        <f t="shared" si="7"/>
        <v>0</v>
      </c>
      <c r="AP6" s="42">
        <f t="shared" si="7"/>
        <v>0</v>
      </c>
      <c r="AR6" s="43" t="s">
        <v>55</v>
      </c>
      <c r="AS6" s="43"/>
      <c r="AT6" s="44">
        <v>8</v>
      </c>
      <c r="AU6" s="44">
        <v>8</v>
      </c>
    </row>
    <row r="7" spans="2:47" ht="14.25">
      <c r="B7" s="38">
        <f>IF('エントリー（行・列の削除をしない）'!H22="","",IF(A7="",'エントリー（行・列の削除をしない）'!H22,'エントリー（行・列の削除をしない）'!H22+10000))</f>
      </c>
      <c r="C7" s="36">
        <f>IF('エントリー（行・列の削除をしない）'!I22="","",'エントリー（行・列の削除をしない）'!I22+20000)</f>
      </c>
      <c r="D7" s="36">
        <f>IF('エントリー（行・列の削除をしない）'!J22="","",'エントリー（行・列の削除をしない）'!J22+20000)</f>
      </c>
      <c r="E7" s="36">
        <f>IF('エントリー（行・列の削除をしない）'!K22="","",'エントリー（行・列の削除をしない）'!K22)</f>
      </c>
      <c r="F7" s="39">
        <f>IF('エントリー（行・列の削除をしない）'!L22="","",'エントリー（行・列の削除をしない）'!L22+20000)</f>
      </c>
      <c r="I7">
        <f>COUNTIF($L$2:L7,"1")</f>
        <v>0</v>
      </c>
      <c r="J7">
        <f>COUNTIF($L$2:L7,"2")</f>
        <v>0</v>
      </c>
      <c r="K7">
        <f t="shared" si="2"/>
      </c>
      <c r="L7" s="34">
        <f>IF('エントリー（行・列の削除をしない）'!B22="","",'エントリー（行・列の削除をしない）'!B22)</f>
      </c>
      <c r="M7" s="35">
        <f>IF('エントリー（行・列の削除をしない）'!C22="","",'エントリー（行・列の削除をしない）'!C22)</f>
      </c>
      <c r="N7" s="36">
        <f>IF('エントリー（行・列の削除をしない）'!D22="","",'エントリー（行・列の削除をしない）'!D22)</f>
      </c>
      <c r="O7" s="36">
        <f>IF('エントリー（行・列の削除をしない）'!E22="","",SUBSTITUTE(TRIM(SUBSTITUTE('エントリー（行・列の削除をしない）'!E22,"　"," "))," ","  "))</f>
      </c>
      <c r="P7" s="34">
        <f>IF('エントリー（行・列の削除をしない）'!F22="","",'エントリー（行・列の削除をしない）'!F22)</f>
      </c>
      <c r="Q7" s="37">
        <f>IF('エントリー（行・列の削除をしない）'!G22="","",'エントリー（行・列の削除をしない）'!G22)</f>
      </c>
      <c r="R7" s="95">
        <f t="shared" si="0"/>
      </c>
      <c r="S7" s="96">
        <f t="shared" si="3"/>
      </c>
      <c r="T7" s="36"/>
      <c r="U7" s="39"/>
      <c r="V7" s="38">
        <f t="shared" si="4"/>
      </c>
      <c r="W7" s="40">
        <f>IF('エントリー（行・列の削除をしない）'!M22="","",'エントリー（行・列の削除をしない）'!M22)</f>
      </c>
      <c r="X7" s="40">
        <f>IF('エントリー（行・列の削除をしない）'!N22="","",'エントリー（行・列の削除をしない）'!N22)</f>
      </c>
      <c r="Y7" s="41">
        <f>IF('エントリー（行・列の削除をしない）'!O22="","",'エントリー（行・列の削除をしない）'!O22)</f>
      </c>
      <c r="Z7" s="41">
        <f>IF('エントリー（行・列の削除をしない）'!P22="","",'エントリー（行・列の削除をしない）'!P22)</f>
      </c>
      <c r="AA7" s="41">
        <f>IF('エントリー（行・列の削除をしない）'!Q22="","",'エントリー（行・列の削除をしない）'!Q22)</f>
      </c>
      <c r="AB7">
        <f t="shared" si="1"/>
      </c>
      <c r="AC7">
        <f t="shared" si="5"/>
      </c>
      <c r="AD7" s="54">
        <f>IF(AB7="","",IF(AC7=1,VALUE(RIGHT(AB7,4)+L7*10000),VALUE(RIGHT(AB7,4)+L7*10000+100000)))</f>
      </c>
      <c r="AF7" s="164"/>
      <c r="AG7" s="42">
        <v>5</v>
      </c>
      <c r="AH7" s="42">
        <f t="shared" si="6"/>
        <v>0</v>
      </c>
      <c r="AI7" s="42">
        <f t="shared" si="7"/>
        <v>0</v>
      </c>
      <c r="AJ7" s="42">
        <f t="shared" si="7"/>
        <v>0</v>
      </c>
      <c r="AK7" s="42">
        <f t="shared" si="7"/>
        <v>0</v>
      </c>
      <c r="AL7" s="42">
        <f t="shared" si="7"/>
        <v>0</v>
      </c>
      <c r="AM7" s="42">
        <f t="shared" si="7"/>
        <v>0</v>
      </c>
      <c r="AN7" s="42">
        <f t="shared" si="7"/>
        <v>0</v>
      </c>
      <c r="AO7" s="42">
        <f t="shared" si="7"/>
        <v>0</v>
      </c>
      <c r="AP7" s="42">
        <f t="shared" si="7"/>
        <v>0</v>
      </c>
      <c r="AR7" s="43" t="s">
        <v>56</v>
      </c>
      <c r="AS7" s="43"/>
      <c r="AT7" s="44">
        <v>15</v>
      </c>
      <c r="AU7" s="44">
        <v>15</v>
      </c>
    </row>
    <row r="8" spans="2:47" ht="14.25">
      <c r="B8" s="38">
        <f>IF('エントリー（行・列の削除をしない）'!H23="","",IF(A8="",'エントリー（行・列の削除をしない）'!H23,'エントリー（行・列の削除をしない）'!H23+10000))</f>
      </c>
      <c r="C8" s="36">
        <f>IF('エントリー（行・列の削除をしない）'!I23="","",'エントリー（行・列の削除をしない）'!I23+20000)</f>
      </c>
      <c r="D8" s="36">
        <f>IF('エントリー（行・列の削除をしない）'!J23="","",'エントリー（行・列の削除をしない）'!J23+20000)</f>
      </c>
      <c r="E8" s="36">
        <f>IF('エントリー（行・列の削除をしない）'!K23="","",'エントリー（行・列の削除をしない）'!K23)</f>
      </c>
      <c r="F8" s="39">
        <f>IF('エントリー（行・列の削除をしない）'!L23="","",'エントリー（行・列の削除をしない）'!L23+20000)</f>
      </c>
      <c r="I8">
        <f>COUNTIF($L$2:L8,"1")</f>
        <v>0</v>
      </c>
      <c r="J8">
        <f>COUNTIF($L$2:L8,"2")</f>
        <v>0</v>
      </c>
      <c r="K8">
        <f t="shared" si="2"/>
      </c>
      <c r="L8" s="34">
        <f>IF('エントリー（行・列の削除をしない）'!B23="","",'エントリー（行・列の削除をしない）'!B23)</f>
      </c>
      <c r="M8" s="35">
        <f>IF('エントリー（行・列の削除をしない）'!C23="","",'エントリー（行・列の削除をしない）'!C23)</f>
      </c>
      <c r="N8" s="36">
        <f>IF('エントリー（行・列の削除をしない）'!D23="","",'エントリー（行・列の削除をしない）'!D23)</f>
      </c>
      <c r="O8" s="36">
        <f>IF('エントリー（行・列の削除をしない）'!E23="","",SUBSTITUTE(TRIM(SUBSTITUTE('エントリー（行・列の削除をしない）'!E23,"　"," "))," ","  "))</f>
      </c>
      <c r="P8" s="34">
        <f>IF('エントリー（行・列の削除をしない）'!F23="","",'エントリー（行・列の削除をしない）'!F23)</f>
      </c>
      <c r="Q8" s="37">
        <f>IF('エントリー（行・列の削除をしない）'!G23="","",'エントリー（行・列の削除をしない）'!G23)</f>
      </c>
      <c r="R8" s="95">
        <f t="shared" si="0"/>
      </c>
      <c r="S8" s="96">
        <f t="shared" si="3"/>
      </c>
      <c r="T8" s="36"/>
      <c r="U8" s="39"/>
      <c r="V8" s="38">
        <f t="shared" si="4"/>
      </c>
      <c r="W8" s="40">
        <f>IF('エントリー（行・列の削除をしない）'!M23="","",'エントリー（行・列の削除をしない）'!M23)</f>
      </c>
      <c r="X8" s="40">
        <f>IF('エントリー（行・列の削除をしない）'!N23="","",'エントリー（行・列の削除をしない）'!N23)</f>
      </c>
      <c r="Y8" s="41">
        <f>IF('エントリー（行・列の削除をしない）'!O23="","",'エントリー（行・列の削除をしない）'!O23)</f>
      </c>
      <c r="Z8" s="41">
        <f>IF('エントリー（行・列の削除をしない）'!P23="","",'エントリー（行・列の削除をしない）'!P23)</f>
      </c>
      <c r="AA8" s="41">
        <f>IF('エントリー（行・列の削除をしない）'!Q23="","",'エントリー（行・列の削除をしない）'!Q23)</f>
      </c>
      <c r="AB8">
        <f t="shared" si="1"/>
      </c>
      <c r="AC8">
        <f t="shared" si="5"/>
      </c>
      <c r="AD8" s="54">
        <f aca="true" t="shared" si="8" ref="AD8:AD39">IF(AB8="","",IF(AC8=1,AB8,VALUE(RIGHT(AB8,4)+L8*10000)))</f>
      </c>
      <c r="AF8" s="164"/>
      <c r="AG8" s="42">
        <v>6</v>
      </c>
      <c r="AH8" s="42">
        <f t="shared" si="6"/>
        <v>0</v>
      </c>
      <c r="AI8" s="42">
        <f t="shared" si="7"/>
        <v>0</v>
      </c>
      <c r="AJ8" s="42">
        <f t="shared" si="7"/>
        <v>0</v>
      </c>
      <c r="AK8" s="42">
        <f t="shared" si="7"/>
        <v>0</v>
      </c>
      <c r="AL8" s="42">
        <f t="shared" si="7"/>
        <v>0</v>
      </c>
      <c r="AM8" s="42">
        <f t="shared" si="7"/>
        <v>0</v>
      </c>
      <c r="AN8" s="42">
        <f t="shared" si="7"/>
        <v>0</v>
      </c>
      <c r="AO8" s="42">
        <f t="shared" si="7"/>
        <v>0</v>
      </c>
      <c r="AP8" s="42">
        <f t="shared" si="7"/>
        <v>0</v>
      </c>
      <c r="AR8" s="43" t="s">
        <v>57</v>
      </c>
      <c r="AS8" s="43"/>
      <c r="AT8" s="44">
        <v>30</v>
      </c>
      <c r="AU8" s="44">
        <v>30</v>
      </c>
    </row>
    <row r="9" spans="2:47" ht="14.25">
      <c r="B9" s="38">
        <f>IF('エントリー（行・列の削除をしない）'!H24="","",IF(A9="",'エントリー（行・列の削除をしない）'!H24,'エントリー（行・列の削除をしない）'!H24+10000))</f>
      </c>
      <c r="C9" s="36">
        <f>IF('エントリー（行・列の削除をしない）'!I24="","",'エントリー（行・列の削除をしない）'!I24+20000)</f>
      </c>
      <c r="D9" s="36">
        <f>IF('エントリー（行・列の削除をしない）'!J24="","",'エントリー（行・列の削除をしない）'!J24+20000)</f>
      </c>
      <c r="E9" s="36">
        <f>IF('エントリー（行・列の削除をしない）'!K24="","",'エントリー（行・列の削除をしない）'!K24)</f>
      </c>
      <c r="F9" s="39">
        <f>IF('エントリー（行・列の削除をしない）'!L24="","",'エントリー（行・列の削除をしない）'!L24+20000)</f>
      </c>
      <c r="I9">
        <f>COUNTIF($L$2:L9,"1")</f>
        <v>0</v>
      </c>
      <c r="J9">
        <f>COUNTIF($L$2:L9,"2")</f>
        <v>0</v>
      </c>
      <c r="K9">
        <f t="shared" si="2"/>
      </c>
      <c r="L9" s="34">
        <f>IF('エントリー（行・列の削除をしない）'!B24="","",'エントリー（行・列の削除をしない）'!B24)</f>
      </c>
      <c r="M9" s="35">
        <f>IF('エントリー（行・列の削除をしない）'!C24="","",'エントリー（行・列の削除をしない）'!C24)</f>
      </c>
      <c r="N9" s="36">
        <f>IF('エントリー（行・列の削除をしない）'!D24="","",'エントリー（行・列の削除をしない）'!D24)</f>
      </c>
      <c r="O9" s="36">
        <f>IF('エントリー（行・列の削除をしない）'!E24="","",SUBSTITUTE(TRIM(SUBSTITUTE('エントリー（行・列の削除をしない）'!E24,"　"," "))," ","  "))</f>
      </c>
      <c r="P9" s="34">
        <f>IF('エントリー（行・列の削除をしない）'!F24="","",'エントリー（行・列の削除をしない）'!F24)</f>
      </c>
      <c r="Q9" s="37">
        <f>IF('エントリー（行・列の削除をしない）'!G24="","",'エントリー（行・列の削除をしない）'!G24)</f>
      </c>
      <c r="R9" s="95">
        <f t="shared" si="0"/>
      </c>
      <c r="S9" s="96">
        <f t="shared" si="3"/>
      </c>
      <c r="T9" s="36"/>
      <c r="U9" s="39"/>
      <c r="V9" s="38">
        <f t="shared" si="4"/>
      </c>
      <c r="W9" s="40">
        <f>IF('エントリー（行・列の削除をしない）'!M24="","",'エントリー（行・列の削除をしない）'!M24)</f>
      </c>
      <c r="X9" s="40">
        <f>IF('エントリー（行・列の削除をしない）'!N24="","",'エントリー（行・列の削除をしない）'!N24)</f>
      </c>
      <c r="Y9" s="41">
        <f>IF('エントリー（行・列の削除をしない）'!O24="","",'エントリー（行・列の削除をしない）'!O24)</f>
      </c>
      <c r="Z9" s="41">
        <f>IF('エントリー（行・列の削除をしない）'!P24="","",'エントリー（行・列の削除をしない）'!P24)</f>
      </c>
      <c r="AA9" s="41">
        <f>IF('エントリー（行・列の削除をしない）'!Q24="","",'エントリー（行・列の削除をしない）'!Q24)</f>
      </c>
      <c r="AB9">
        <f t="shared" si="1"/>
      </c>
      <c r="AC9">
        <f t="shared" si="5"/>
      </c>
      <c r="AD9" s="54">
        <f t="shared" si="8"/>
      </c>
      <c r="AF9" s="164" t="s">
        <v>36</v>
      </c>
      <c r="AG9" s="42">
        <v>1</v>
      </c>
      <c r="AH9" s="42">
        <f aca="true" t="shared" si="9" ref="AH9:AH14">COUNTIF($AD$2:$AD$151,AH$2*1000+430+$AG9+20000)</f>
        <v>0</v>
      </c>
      <c r="AI9" s="42">
        <f aca="true" t="shared" si="10" ref="AI9:AP14">COUNTIF($AD$2:$AD$151,AI$2*1000+430+$AG9+20000)</f>
        <v>0</v>
      </c>
      <c r="AJ9" s="42">
        <f t="shared" si="10"/>
        <v>0</v>
      </c>
      <c r="AK9" s="42">
        <f t="shared" si="10"/>
        <v>0</v>
      </c>
      <c r="AL9" s="42">
        <f t="shared" si="10"/>
        <v>0</v>
      </c>
      <c r="AM9" s="42">
        <f t="shared" si="10"/>
        <v>0</v>
      </c>
      <c r="AN9" s="42">
        <f t="shared" si="10"/>
        <v>0</v>
      </c>
      <c r="AO9" s="42">
        <f t="shared" si="10"/>
        <v>0</v>
      </c>
      <c r="AP9" s="42">
        <f t="shared" si="10"/>
        <v>0</v>
      </c>
      <c r="AR9" s="43" t="s">
        <v>58</v>
      </c>
      <c r="AS9" s="43"/>
      <c r="AT9" s="44"/>
      <c r="AU9" s="44">
        <v>100</v>
      </c>
    </row>
    <row r="10" spans="2:47" ht="14.25">
      <c r="B10" s="38">
        <f>IF('エントリー（行・列の削除をしない）'!H25="","",IF(A10="",'エントリー（行・列の削除をしない）'!H25,'エントリー（行・列の削除をしない）'!H25+10000))</f>
      </c>
      <c r="C10" s="36">
        <f>IF('エントリー（行・列の削除をしない）'!I25="","",'エントリー（行・列の削除をしない）'!I25+20000)</f>
      </c>
      <c r="D10" s="36">
        <f>IF('エントリー（行・列の削除をしない）'!J25="","",'エントリー（行・列の削除をしない）'!J25+20000)</f>
      </c>
      <c r="E10" s="36">
        <f>IF('エントリー（行・列の削除をしない）'!K25="","",'エントリー（行・列の削除をしない）'!K25)</f>
      </c>
      <c r="F10" s="39">
        <f>IF('エントリー（行・列の削除をしない）'!L25="","",'エントリー（行・列の削除をしない）'!L25+20000)</f>
      </c>
      <c r="I10">
        <f>COUNTIF($L$2:L10,"1")</f>
        <v>0</v>
      </c>
      <c r="J10">
        <f>COUNTIF($L$2:L10,"2")</f>
        <v>0</v>
      </c>
      <c r="K10">
        <f t="shared" si="2"/>
      </c>
      <c r="L10" s="34">
        <f>IF('エントリー（行・列の削除をしない）'!B25="","",'エントリー（行・列の削除をしない）'!B25)</f>
      </c>
      <c r="M10" s="35">
        <f>IF('エントリー（行・列の削除をしない）'!C25="","",'エントリー（行・列の削除をしない）'!C25)</f>
      </c>
      <c r="N10" s="36">
        <f>IF('エントリー（行・列の削除をしない）'!D25="","",'エントリー（行・列の削除をしない）'!D25)</f>
      </c>
      <c r="O10" s="36">
        <f>IF('エントリー（行・列の削除をしない）'!E25="","",SUBSTITUTE(TRIM(SUBSTITUTE('エントリー（行・列の削除をしない）'!E25,"　"," "))," ","  "))</f>
      </c>
      <c r="P10" s="34">
        <f>IF('エントリー（行・列の削除をしない）'!F25="","",'エントリー（行・列の削除をしない）'!F25)</f>
      </c>
      <c r="Q10" s="37">
        <f>IF('エントリー（行・列の削除をしない）'!G25="","",'エントリー（行・列の削除をしない）'!G25)</f>
      </c>
      <c r="R10" s="95">
        <f t="shared" si="0"/>
      </c>
      <c r="S10" s="96">
        <f t="shared" si="3"/>
      </c>
      <c r="T10" s="36"/>
      <c r="U10" s="39"/>
      <c r="V10" s="38">
        <f t="shared" si="4"/>
      </c>
      <c r="W10" s="40">
        <f>IF('エントリー（行・列の削除をしない）'!M25="","",'エントリー（行・列の削除をしない）'!M25)</f>
      </c>
      <c r="X10" s="40">
        <f>IF('エントリー（行・列の削除をしない）'!N25="","",'エントリー（行・列の削除をしない）'!N25)</f>
      </c>
      <c r="Y10" s="41">
        <f>IF('エントリー（行・列の削除をしない）'!O25="","",'エントリー（行・列の削除をしない）'!O25)</f>
      </c>
      <c r="Z10" s="41">
        <f>IF('エントリー（行・列の削除をしない）'!P25="","",'エントリー（行・列の削除をしない）'!P25)</f>
      </c>
      <c r="AA10" s="41">
        <f>IF('エントリー（行・列の削除をしない）'!Q25="","",'エントリー（行・列の削除をしない）'!Q25)</f>
      </c>
      <c r="AB10">
        <f t="shared" si="1"/>
      </c>
      <c r="AC10">
        <f t="shared" si="5"/>
      </c>
      <c r="AD10" s="54">
        <f t="shared" si="8"/>
      </c>
      <c r="AF10" s="164"/>
      <c r="AG10" s="42">
        <v>2</v>
      </c>
      <c r="AH10" s="42">
        <f t="shared" si="9"/>
        <v>0</v>
      </c>
      <c r="AI10" s="42">
        <f t="shared" si="10"/>
        <v>0</v>
      </c>
      <c r="AJ10" s="42">
        <f t="shared" si="10"/>
        <v>0</v>
      </c>
      <c r="AK10" s="42">
        <f t="shared" si="10"/>
        <v>0</v>
      </c>
      <c r="AL10" s="42">
        <f t="shared" si="10"/>
        <v>0</v>
      </c>
      <c r="AM10" s="42">
        <f t="shared" si="10"/>
        <v>0</v>
      </c>
      <c r="AN10" s="42">
        <f t="shared" si="10"/>
        <v>0</v>
      </c>
      <c r="AO10" s="42">
        <f t="shared" si="10"/>
        <v>0</v>
      </c>
      <c r="AP10" s="42">
        <f t="shared" si="10"/>
        <v>0</v>
      </c>
      <c r="AR10" s="43" t="s">
        <v>59</v>
      </c>
      <c r="AS10" s="43"/>
      <c r="AT10" s="44"/>
      <c r="AU10" s="44">
        <v>101</v>
      </c>
    </row>
    <row r="11" spans="2:47" ht="14.25">
      <c r="B11" s="38">
        <f>IF('エントリー（行・列の削除をしない）'!H26="","",IF(A11="",'エントリー（行・列の削除をしない）'!H26,'エントリー（行・列の削除をしない）'!H26+10000))</f>
      </c>
      <c r="C11" s="36">
        <f>IF('エントリー（行・列の削除をしない）'!I26="","",'エントリー（行・列の削除をしない）'!I26+20000)</f>
      </c>
      <c r="D11" s="36">
        <f>IF('エントリー（行・列の削除をしない）'!J26="","",'エントリー（行・列の削除をしない）'!J26+20000)</f>
      </c>
      <c r="E11" s="36">
        <f>IF('エントリー（行・列の削除をしない）'!K26="","",'エントリー（行・列の削除をしない）'!K26)</f>
      </c>
      <c r="F11" s="39">
        <f>IF('エントリー（行・列の削除をしない）'!L26="","",'エントリー（行・列の削除をしない）'!L26+20000)</f>
      </c>
      <c r="I11">
        <f>COUNTIF($L$2:L11,"1")</f>
        <v>0</v>
      </c>
      <c r="J11">
        <f>COUNTIF($L$2:L11,"2")</f>
        <v>0</v>
      </c>
      <c r="K11">
        <f t="shared" si="2"/>
      </c>
      <c r="L11" s="34">
        <f>IF('エントリー（行・列の削除をしない）'!B26="","",'エントリー（行・列の削除をしない）'!B26)</f>
      </c>
      <c r="M11" s="35">
        <f>IF('エントリー（行・列の削除をしない）'!C26="","",'エントリー（行・列の削除をしない）'!C26)</f>
      </c>
      <c r="N11" s="36">
        <f>IF('エントリー（行・列の削除をしない）'!D26="","",'エントリー（行・列の削除をしない）'!D26)</f>
      </c>
      <c r="O11" s="36">
        <f>IF('エントリー（行・列の削除をしない）'!E26="","",SUBSTITUTE(TRIM(SUBSTITUTE('エントリー（行・列の削除をしない）'!E26,"　"," "))," ","  "))</f>
      </c>
      <c r="P11" s="34">
        <f>IF('エントリー（行・列の削除をしない）'!F26="","",'エントリー（行・列の削除をしない）'!F26)</f>
      </c>
      <c r="Q11" s="37">
        <f>IF('エントリー（行・列の削除をしない）'!G26="","",'エントリー（行・列の削除をしない）'!G26)</f>
      </c>
      <c r="R11" s="95">
        <f t="shared" si="0"/>
      </c>
      <c r="S11" s="96">
        <f t="shared" si="3"/>
      </c>
      <c r="T11" s="36"/>
      <c r="U11" s="39"/>
      <c r="V11" s="38">
        <f t="shared" si="4"/>
      </c>
      <c r="W11" s="40">
        <f>IF('エントリー（行・列の削除をしない）'!M26="","",'エントリー（行・列の削除をしない）'!M26)</f>
      </c>
      <c r="X11" s="40">
        <f>IF('エントリー（行・列の削除をしない）'!N26="","",'エントリー（行・列の削除をしない）'!N26)</f>
      </c>
      <c r="Y11" s="41">
        <f>IF('エントリー（行・列の削除をしない）'!O26="","",'エントリー（行・列の削除をしない）'!O26)</f>
      </c>
      <c r="Z11" s="41">
        <f>IF('エントリー（行・列の削除をしない）'!P26="","",'エントリー（行・列の削除をしない）'!P26)</f>
      </c>
      <c r="AA11" s="41">
        <f>IF('エントリー（行・列の削除をしない）'!Q26="","",'エントリー（行・列の削除をしない）'!Q26)</f>
      </c>
      <c r="AB11">
        <f t="shared" si="1"/>
      </c>
      <c r="AC11">
        <f t="shared" si="5"/>
      </c>
      <c r="AD11" s="54">
        <f t="shared" si="8"/>
      </c>
      <c r="AF11" s="164"/>
      <c r="AG11" s="42">
        <v>3</v>
      </c>
      <c r="AH11" s="42">
        <f t="shared" si="9"/>
        <v>0</v>
      </c>
      <c r="AI11" s="42">
        <f t="shared" si="10"/>
        <v>0</v>
      </c>
      <c r="AJ11" s="42">
        <f t="shared" si="10"/>
        <v>0</v>
      </c>
      <c r="AK11" s="42">
        <f t="shared" si="10"/>
        <v>0</v>
      </c>
      <c r="AL11" s="42">
        <f t="shared" si="10"/>
        <v>0</v>
      </c>
      <c r="AM11" s="42">
        <f t="shared" si="10"/>
        <v>0</v>
      </c>
      <c r="AN11" s="42">
        <f t="shared" si="10"/>
        <v>0</v>
      </c>
      <c r="AO11" s="42">
        <f t="shared" si="10"/>
        <v>0</v>
      </c>
      <c r="AP11" s="42">
        <f t="shared" si="10"/>
        <v>0</v>
      </c>
      <c r="AR11" s="43" t="s">
        <v>60</v>
      </c>
      <c r="AS11" s="43"/>
      <c r="AT11" s="44">
        <v>110</v>
      </c>
      <c r="AU11" s="44"/>
    </row>
    <row r="12" spans="2:47" ht="14.25">
      <c r="B12" s="38">
        <f>IF('エントリー（行・列の削除をしない）'!H27="","",IF(A12="",'エントリー（行・列の削除をしない）'!H27,'エントリー（行・列の削除をしない）'!H27+10000))</f>
      </c>
      <c r="C12" s="36">
        <f>IF('エントリー（行・列の削除をしない）'!I27="","",'エントリー（行・列の削除をしない）'!I27+20000)</f>
      </c>
      <c r="D12" s="36">
        <f>IF('エントリー（行・列の削除をしない）'!J27="","",'エントリー（行・列の削除をしない）'!J27+20000)</f>
      </c>
      <c r="E12" s="36">
        <f>IF('エントリー（行・列の削除をしない）'!K27="","",'エントリー（行・列の削除をしない）'!K27)</f>
      </c>
      <c r="F12" s="39">
        <f>IF('エントリー（行・列の削除をしない）'!L27="","",'エントリー（行・列の削除をしない）'!L27+20000)</f>
      </c>
      <c r="I12">
        <f>COUNTIF($L$2:L12,"1")</f>
        <v>0</v>
      </c>
      <c r="J12">
        <f>COUNTIF($L$2:L12,"2")</f>
        <v>0</v>
      </c>
      <c r="K12">
        <f t="shared" si="2"/>
      </c>
      <c r="L12" s="34">
        <f>IF('エントリー（行・列の削除をしない）'!B27="","",'エントリー（行・列の削除をしない）'!B27)</f>
      </c>
      <c r="M12" s="35">
        <f>IF('エントリー（行・列の削除をしない）'!C27="","",'エントリー（行・列の削除をしない）'!C27)</f>
      </c>
      <c r="N12" s="36">
        <f>IF('エントリー（行・列の削除をしない）'!D27="","",'エントリー（行・列の削除をしない）'!D27)</f>
      </c>
      <c r="O12" s="36">
        <f>IF('エントリー（行・列の削除をしない）'!E27="","",SUBSTITUTE(TRIM(SUBSTITUTE('エントリー（行・列の削除をしない）'!E27,"　"," "))," ","  "))</f>
      </c>
      <c r="P12" s="34">
        <f>IF('エントリー（行・列の削除をしない）'!F27="","",'エントリー（行・列の削除をしない）'!F27)</f>
      </c>
      <c r="Q12" s="37">
        <f>IF('エントリー（行・列の削除をしない）'!G27="","",'エントリー（行・列の削除をしない）'!G27)</f>
      </c>
      <c r="R12" s="95">
        <f t="shared" si="0"/>
      </c>
      <c r="S12" s="96">
        <f t="shared" si="3"/>
      </c>
      <c r="T12" s="36"/>
      <c r="U12" s="39"/>
      <c r="V12" s="38">
        <f t="shared" si="4"/>
      </c>
      <c r="W12" s="40">
        <f>IF('エントリー（行・列の削除をしない）'!M27="","",'エントリー（行・列の削除をしない）'!M27)</f>
      </c>
      <c r="X12" s="40">
        <f>IF('エントリー（行・列の削除をしない）'!N27="","",'エントリー（行・列の削除をしない）'!N27)</f>
      </c>
      <c r="Y12" s="41">
        <f>IF('エントリー（行・列の削除をしない）'!O27="","",'エントリー（行・列の削除をしない）'!O27)</f>
      </c>
      <c r="Z12" s="41">
        <f>IF('エントリー（行・列の削除をしない）'!P27="","",'エントリー（行・列の削除をしない）'!P27)</f>
      </c>
      <c r="AA12" s="41">
        <f>IF('エントリー（行・列の削除をしない）'!Q27="","",'エントリー（行・列の削除をしない）'!Q27)</f>
      </c>
      <c r="AB12">
        <f t="shared" si="1"/>
      </c>
      <c r="AC12">
        <f t="shared" si="5"/>
      </c>
      <c r="AD12" s="54">
        <f t="shared" si="8"/>
      </c>
      <c r="AF12" s="164"/>
      <c r="AG12" s="42">
        <v>4</v>
      </c>
      <c r="AH12" s="42">
        <f t="shared" si="9"/>
        <v>0</v>
      </c>
      <c r="AI12" s="42">
        <f t="shared" si="10"/>
        <v>0</v>
      </c>
      <c r="AJ12" s="42">
        <f t="shared" si="10"/>
        <v>0</v>
      </c>
      <c r="AK12" s="42">
        <f t="shared" si="10"/>
        <v>0</v>
      </c>
      <c r="AL12" s="42">
        <f t="shared" si="10"/>
        <v>0</v>
      </c>
      <c r="AM12" s="42">
        <f t="shared" si="10"/>
        <v>0</v>
      </c>
      <c r="AN12" s="42">
        <f t="shared" si="10"/>
        <v>0</v>
      </c>
      <c r="AO12" s="42">
        <f t="shared" si="10"/>
        <v>0</v>
      </c>
      <c r="AP12" s="42">
        <f t="shared" si="10"/>
        <v>0</v>
      </c>
      <c r="AR12" s="43" t="s">
        <v>61</v>
      </c>
      <c r="AS12" s="43"/>
      <c r="AT12" s="44">
        <v>111</v>
      </c>
      <c r="AU12" s="44"/>
    </row>
    <row r="13" spans="2:47" ht="14.25">
      <c r="B13" s="38">
        <f>IF('エントリー（行・列の削除をしない）'!H28="","",IF(A13="",'エントリー（行・列の削除をしない）'!H28,'エントリー（行・列の削除をしない）'!H28+10000))</f>
      </c>
      <c r="C13" s="36">
        <f>IF('エントリー（行・列の削除をしない）'!I28="","",'エントリー（行・列の削除をしない）'!I28+20000)</f>
      </c>
      <c r="D13" s="36">
        <f>IF('エントリー（行・列の削除をしない）'!J28="","",'エントリー（行・列の削除をしない）'!J28+20000)</f>
      </c>
      <c r="E13" s="36">
        <f>IF('エントリー（行・列の削除をしない）'!K28="","",'エントリー（行・列の削除をしない）'!K28)</f>
      </c>
      <c r="F13" s="39">
        <f>IF('エントリー（行・列の削除をしない）'!L28="","",'エントリー（行・列の削除をしない）'!L28+20000)</f>
      </c>
      <c r="I13">
        <f>COUNTIF($L$2:L13,"1")</f>
        <v>0</v>
      </c>
      <c r="J13">
        <f>COUNTIF($L$2:L13,"2")</f>
        <v>0</v>
      </c>
      <c r="K13">
        <f t="shared" si="2"/>
      </c>
      <c r="L13" s="34">
        <f>IF('エントリー（行・列の削除をしない）'!B28="","",'エントリー（行・列の削除をしない）'!B28)</f>
      </c>
      <c r="M13" s="35">
        <f>IF('エントリー（行・列の削除をしない）'!C28="","",'エントリー（行・列の削除をしない）'!C28)</f>
      </c>
      <c r="N13" s="36">
        <f>IF('エントリー（行・列の削除をしない）'!D28="","",'エントリー（行・列の削除をしない）'!D28)</f>
      </c>
      <c r="O13" s="36">
        <f>IF('エントリー（行・列の削除をしない）'!E28="","",SUBSTITUTE(TRIM(SUBSTITUTE('エントリー（行・列の削除をしない）'!E28,"　"," "))," ","  "))</f>
      </c>
      <c r="P13" s="34">
        <f>IF('エントリー（行・列の削除をしない）'!F28="","",'エントリー（行・列の削除をしない）'!F28)</f>
      </c>
      <c r="Q13" s="37">
        <f>IF('エントリー（行・列の削除をしない）'!G28="","",'エントリー（行・列の削除をしない）'!G28)</f>
      </c>
      <c r="R13" s="95">
        <f t="shared" si="0"/>
      </c>
      <c r="S13" s="96">
        <f t="shared" si="3"/>
      </c>
      <c r="T13" s="36"/>
      <c r="U13" s="39"/>
      <c r="V13" s="38">
        <f t="shared" si="4"/>
      </c>
      <c r="W13" s="40">
        <f>IF('エントリー（行・列の削除をしない）'!M28="","",'エントリー（行・列の削除をしない）'!M28)</f>
      </c>
      <c r="X13" s="40">
        <f>IF('エントリー（行・列の削除をしない）'!N28="","",'エントリー（行・列の削除をしない）'!N28)</f>
      </c>
      <c r="Y13" s="41">
        <f>IF('エントリー（行・列の削除をしない）'!O28="","",'エントリー（行・列の削除をしない）'!O28)</f>
      </c>
      <c r="Z13" s="41">
        <f>IF('エントリー（行・列の削除をしない）'!P28="","",'エントリー（行・列の削除をしない）'!P28)</f>
      </c>
      <c r="AA13" s="41">
        <f>IF('エントリー（行・列の削除をしない）'!Q28="","",'エントリー（行・列の削除をしない）'!Q28)</f>
      </c>
      <c r="AB13">
        <f t="shared" si="1"/>
      </c>
      <c r="AC13">
        <f t="shared" si="5"/>
      </c>
      <c r="AD13" s="54">
        <f t="shared" si="8"/>
      </c>
      <c r="AF13" s="164"/>
      <c r="AG13" s="42">
        <v>5</v>
      </c>
      <c r="AH13" s="42">
        <f t="shared" si="9"/>
        <v>0</v>
      </c>
      <c r="AI13" s="42">
        <f t="shared" si="10"/>
        <v>0</v>
      </c>
      <c r="AJ13" s="42">
        <f t="shared" si="10"/>
        <v>0</v>
      </c>
      <c r="AK13" s="42">
        <f t="shared" si="10"/>
        <v>0</v>
      </c>
      <c r="AL13" s="42">
        <f t="shared" si="10"/>
        <v>0</v>
      </c>
      <c r="AM13" s="42">
        <f t="shared" si="10"/>
        <v>0</v>
      </c>
      <c r="AN13" s="42">
        <f t="shared" si="10"/>
        <v>0</v>
      </c>
      <c r="AO13" s="42">
        <f t="shared" si="10"/>
        <v>0</v>
      </c>
      <c r="AP13" s="42">
        <f t="shared" si="10"/>
        <v>0</v>
      </c>
      <c r="AR13" s="45" t="s">
        <v>62</v>
      </c>
      <c r="AS13" s="45"/>
      <c r="AT13" s="44">
        <v>501</v>
      </c>
      <c r="AU13" s="44">
        <v>501</v>
      </c>
    </row>
    <row r="14" spans="2:47" ht="14.25">
      <c r="B14" s="38">
        <f>IF('エントリー（行・列の削除をしない）'!H29="","",IF(A14="",'エントリー（行・列の削除をしない）'!H29,'エントリー（行・列の削除をしない）'!H29+10000))</f>
      </c>
      <c r="C14" s="36">
        <f>IF('エントリー（行・列の削除をしない）'!I29="","",'エントリー（行・列の削除をしない）'!I29+20000)</f>
      </c>
      <c r="D14" s="36">
        <f>IF('エントリー（行・列の削除をしない）'!J29="","",'エントリー（行・列の削除をしない）'!J29+20000)</f>
      </c>
      <c r="E14" s="36">
        <f>IF('エントリー（行・列の削除をしない）'!K29="","",'エントリー（行・列の削除をしない）'!K29)</f>
      </c>
      <c r="F14" s="39">
        <f>IF('エントリー（行・列の削除をしない）'!L29="","",'エントリー（行・列の削除をしない）'!L29+20000)</f>
      </c>
      <c r="I14">
        <f>COUNTIF($L$2:L14,"1")</f>
        <v>0</v>
      </c>
      <c r="J14">
        <f>COUNTIF($L$2:L14,"2")</f>
        <v>0</v>
      </c>
      <c r="K14">
        <f t="shared" si="2"/>
      </c>
      <c r="L14" s="34">
        <f>IF('エントリー（行・列の削除をしない）'!B29="","",'エントリー（行・列の削除をしない）'!B29)</f>
      </c>
      <c r="M14" s="35">
        <f>IF('エントリー（行・列の削除をしない）'!C29="","",'エントリー（行・列の削除をしない）'!C29)</f>
      </c>
      <c r="N14" s="36">
        <f>IF('エントリー（行・列の削除をしない）'!D29="","",'エントリー（行・列の削除をしない）'!D29)</f>
      </c>
      <c r="O14" s="36">
        <f>IF('エントリー（行・列の削除をしない）'!E29="","",SUBSTITUTE(TRIM(SUBSTITUTE('エントリー（行・列の削除をしない）'!E29,"　"," "))," ","  "))</f>
      </c>
      <c r="P14" s="34">
        <f>IF('エントリー（行・列の削除をしない）'!F29="","",'エントリー（行・列の削除をしない）'!F29)</f>
      </c>
      <c r="Q14" s="37">
        <f>IF('エントリー（行・列の削除をしない）'!G29="","",'エントリー（行・列の削除をしない）'!G29)</f>
      </c>
      <c r="R14" s="95">
        <f t="shared" si="0"/>
      </c>
      <c r="S14" s="96">
        <f t="shared" si="3"/>
      </c>
      <c r="T14" s="36"/>
      <c r="U14" s="39"/>
      <c r="V14" s="38">
        <f t="shared" si="4"/>
      </c>
      <c r="W14" s="40">
        <f>IF('エントリー（行・列の削除をしない）'!M29="","",'エントリー（行・列の削除をしない）'!M29)</f>
      </c>
      <c r="X14" s="40">
        <f>IF('エントリー（行・列の削除をしない）'!N29="","",'エントリー（行・列の削除をしない）'!N29)</f>
      </c>
      <c r="Y14" s="41">
        <f>IF('エントリー（行・列の削除をしない）'!O29="","",'エントリー（行・列の削除をしない）'!O29)</f>
      </c>
      <c r="Z14" s="41">
        <f>IF('エントリー（行・列の削除をしない）'!P29="","",'エントリー（行・列の削除をしない）'!P29)</f>
      </c>
      <c r="AA14" s="41">
        <f>IF('エントリー（行・列の削除をしない）'!Q29="","",'エントリー（行・列の削除をしない）'!Q29)</f>
      </c>
      <c r="AB14">
        <f t="shared" si="1"/>
      </c>
      <c r="AC14">
        <f t="shared" si="5"/>
      </c>
      <c r="AD14" s="54">
        <f t="shared" si="8"/>
      </c>
      <c r="AF14" s="164"/>
      <c r="AG14" s="42">
        <v>6</v>
      </c>
      <c r="AH14" s="42">
        <f t="shared" si="9"/>
        <v>0</v>
      </c>
      <c r="AI14" s="42">
        <f t="shared" si="10"/>
        <v>0</v>
      </c>
      <c r="AJ14" s="42">
        <f t="shared" si="10"/>
        <v>0</v>
      </c>
      <c r="AK14" s="42">
        <f t="shared" si="10"/>
        <v>0</v>
      </c>
      <c r="AL14" s="42">
        <f t="shared" si="10"/>
        <v>0</v>
      </c>
      <c r="AM14" s="42">
        <f t="shared" si="10"/>
        <v>0</v>
      </c>
      <c r="AN14" s="42">
        <f t="shared" si="10"/>
        <v>0</v>
      </c>
      <c r="AO14" s="42">
        <f t="shared" si="10"/>
        <v>0</v>
      </c>
      <c r="AP14" s="42">
        <f t="shared" si="10"/>
        <v>0</v>
      </c>
      <c r="AR14" s="45" t="s">
        <v>63</v>
      </c>
      <c r="AS14" s="45"/>
      <c r="AT14" s="44">
        <v>502</v>
      </c>
      <c r="AU14" s="44">
        <v>502</v>
      </c>
    </row>
    <row r="15" spans="2:47" ht="14.25">
      <c r="B15" s="38">
        <f>IF('エントリー（行・列の削除をしない）'!H30="","",IF(A15="",'エントリー（行・列の削除をしない）'!H30,'エントリー（行・列の削除をしない）'!H30+10000))</f>
      </c>
      <c r="C15" s="36">
        <f>IF('エントリー（行・列の削除をしない）'!I30="","",'エントリー（行・列の削除をしない）'!I30+20000)</f>
      </c>
      <c r="D15" s="36">
        <f>IF('エントリー（行・列の削除をしない）'!J30="","",'エントリー（行・列の削除をしない）'!J30+20000)</f>
      </c>
      <c r="E15" s="36">
        <f>IF('エントリー（行・列の削除をしない）'!K30="","",'エントリー（行・列の削除をしない）'!K30)</f>
      </c>
      <c r="F15" s="39">
        <f>IF('エントリー（行・列の削除をしない）'!L30="","",'エントリー（行・列の削除をしない）'!L30+20000)</f>
      </c>
      <c r="I15">
        <f>COUNTIF($L$2:L15,"1")</f>
        <v>0</v>
      </c>
      <c r="J15">
        <f>COUNTIF($L$2:L15,"2")</f>
        <v>0</v>
      </c>
      <c r="K15">
        <f t="shared" si="2"/>
      </c>
      <c r="L15" s="34">
        <f>IF('エントリー（行・列の削除をしない）'!B30="","",'エントリー（行・列の削除をしない）'!B30)</f>
      </c>
      <c r="M15" s="35">
        <f>IF('エントリー（行・列の削除をしない）'!C30="","",'エントリー（行・列の削除をしない）'!C30)</f>
      </c>
      <c r="N15" s="36">
        <f>IF('エントリー（行・列の削除をしない）'!D30="","",'エントリー（行・列の削除をしない）'!D30)</f>
      </c>
      <c r="O15" s="36">
        <f>IF('エントリー（行・列の削除をしない）'!E30="","",SUBSTITUTE(TRIM(SUBSTITUTE('エントリー（行・列の削除をしない）'!E30,"　"," "))," ","  "))</f>
      </c>
      <c r="P15" s="34">
        <f>IF('エントリー（行・列の削除をしない）'!F30="","",'エントリー（行・列の削除をしない）'!F30)</f>
      </c>
      <c r="Q15" s="37">
        <f>IF('エントリー（行・列の削除をしない）'!G30="","",'エントリー（行・列の削除をしない）'!G30)</f>
      </c>
      <c r="R15" s="95">
        <f t="shared" si="0"/>
      </c>
      <c r="S15" s="96">
        <f t="shared" si="3"/>
      </c>
      <c r="T15" s="36"/>
      <c r="U15" s="39"/>
      <c r="V15" s="38">
        <f t="shared" si="4"/>
      </c>
      <c r="W15" s="40">
        <f>IF('エントリー（行・列の削除をしない）'!M30="","",'エントリー（行・列の削除をしない）'!M30)</f>
      </c>
      <c r="X15" s="40">
        <f>IF('エントリー（行・列の削除をしない）'!N30="","",'エントリー（行・列の削除をしない）'!N30)</f>
      </c>
      <c r="Y15" s="41">
        <f>IF('エントリー（行・列の削除をしない）'!O30="","",'エントリー（行・列の削除をしない）'!O30)</f>
      </c>
      <c r="Z15" s="41">
        <f>IF('エントリー（行・列の削除をしない）'!P30="","",'エントリー（行・列の削除をしない）'!P30)</f>
      </c>
      <c r="AA15" s="41">
        <f>IF('エントリー（行・列の削除をしない）'!Q30="","",'エントリー（行・列の削除をしない）'!Q30)</f>
      </c>
      <c r="AB15">
        <f t="shared" si="1"/>
      </c>
      <c r="AC15">
        <f t="shared" si="5"/>
      </c>
      <c r="AD15" s="54">
        <f t="shared" si="8"/>
      </c>
      <c r="AF15" s="164" t="s">
        <v>35</v>
      </c>
      <c r="AG15" s="42">
        <v>1</v>
      </c>
      <c r="AH15" s="42">
        <f aca="true" t="shared" si="11" ref="AH15:AH20">COUNTIF($AD$2:$AD$151,AH$2*1000+420+$AG15+20000)</f>
        <v>0</v>
      </c>
      <c r="AI15" s="42">
        <f aca="true" t="shared" si="12" ref="AI15:AP20">COUNTIF($AD$2:$AD$151,AI$2*1000+420+$AG15+20000)</f>
        <v>0</v>
      </c>
      <c r="AJ15" s="42">
        <f t="shared" si="12"/>
        <v>0</v>
      </c>
      <c r="AK15" s="42">
        <f t="shared" si="12"/>
        <v>0</v>
      </c>
      <c r="AL15" s="42">
        <f t="shared" si="12"/>
        <v>0</v>
      </c>
      <c r="AM15" s="42">
        <f t="shared" si="12"/>
        <v>0</v>
      </c>
      <c r="AN15" s="42">
        <f t="shared" si="12"/>
        <v>0</v>
      </c>
      <c r="AO15" s="42">
        <f t="shared" si="12"/>
        <v>0</v>
      </c>
      <c r="AP15" s="42">
        <f t="shared" si="12"/>
        <v>0</v>
      </c>
      <c r="AR15" s="45" t="s">
        <v>64</v>
      </c>
      <c r="AS15" s="45"/>
      <c r="AT15" s="44">
        <v>503</v>
      </c>
      <c r="AU15" s="44">
        <v>503</v>
      </c>
    </row>
    <row r="16" spans="2:47" ht="14.25">
      <c r="B16" s="38">
        <f>IF('エントリー（行・列の削除をしない）'!H31="","",IF(A16="",'エントリー（行・列の削除をしない）'!H31,'エントリー（行・列の削除をしない）'!H31+10000))</f>
      </c>
      <c r="C16" s="36">
        <f>IF('エントリー（行・列の削除をしない）'!I31="","",'エントリー（行・列の削除をしない）'!I31+20000)</f>
      </c>
      <c r="D16" s="36">
        <f>IF('エントリー（行・列の削除をしない）'!J31="","",'エントリー（行・列の削除をしない）'!J31+20000)</f>
      </c>
      <c r="E16" s="36">
        <f>IF('エントリー（行・列の削除をしない）'!K31="","",'エントリー（行・列の削除をしない）'!K31)</f>
      </c>
      <c r="F16" s="39">
        <f>IF('エントリー（行・列の削除をしない）'!L31="","",'エントリー（行・列の削除をしない）'!L31+20000)</f>
      </c>
      <c r="I16">
        <f>COUNTIF($L$2:L16,"1")</f>
        <v>0</v>
      </c>
      <c r="J16">
        <f>COUNTIF($L$2:L16,"2")</f>
        <v>0</v>
      </c>
      <c r="K16">
        <f t="shared" si="2"/>
      </c>
      <c r="L16" s="34">
        <f>IF('エントリー（行・列の削除をしない）'!B31="","",'エントリー（行・列の削除をしない）'!B31)</f>
      </c>
      <c r="M16" s="35">
        <f>IF('エントリー（行・列の削除をしない）'!C31="","",'エントリー（行・列の削除をしない）'!C31)</f>
      </c>
      <c r="N16" s="36">
        <f>IF('エントリー（行・列の削除をしない）'!D31="","",'エントリー（行・列の削除をしない）'!D31)</f>
      </c>
      <c r="O16" s="36">
        <f>IF('エントリー（行・列の削除をしない）'!E31="","",SUBSTITUTE(TRIM(SUBSTITUTE('エントリー（行・列の削除をしない）'!E31,"　"," "))," ","  "))</f>
      </c>
      <c r="P16" s="34">
        <f>IF('エントリー（行・列の削除をしない）'!F31="","",'エントリー（行・列の削除をしない）'!F31)</f>
      </c>
      <c r="Q16" s="37">
        <f>IF('エントリー（行・列の削除をしない）'!G31="","",'エントリー（行・列の削除をしない）'!G31)</f>
      </c>
      <c r="R16" s="95">
        <f t="shared" si="0"/>
      </c>
      <c r="S16" s="96">
        <f t="shared" si="3"/>
      </c>
      <c r="T16" s="36"/>
      <c r="U16" s="39"/>
      <c r="V16" s="38">
        <f t="shared" si="4"/>
      </c>
      <c r="W16" s="40">
        <f>IF('エントリー（行・列の削除をしない）'!M31="","",'エントリー（行・列の削除をしない）'!M31)</f>
      </c>
      <c r="X16" s="40">
        <f>IF('エントリー（行・列の削除をしない）'!N31="","",'エントリー（行・列の削除をしない）'!N31)</f>
      </c>
      <c r="Y16" s="41">
        <f>IF('エントリー（行・列の削除をしない）'!O31="","",'エントリー（行・列の削除をしない）'!O31)</f>
      </c>
      <c r="Z16" s="41">
        <f>IF('エントリー（行・列の削除をしない）'!P31="","",'エントリー（行・列の削除をしない）'!P31)</f>
      </c>
      <c r="AA16" s="41">
        <f>IF('エントリー（行・列の削除をしない）'!Q31="","",'エントリー（行・列の削除をしない）'!Q31)</f>
      </c>
      <c r="AB16">
        <f t="shared" si="1"/>
      </c>
      <c r="AC16">
        <f t="shared" si="5"/>
      </c>
      <c r="AD16" s="54">
        <f t="shared" si="8"/>
      </c>
      <c r="AF16" s="164"/>
      <c r="AG16" s="42">
        <v>2</v>
      </c>
      <c r="AH16" s="42">
        <f t="shared" si="11"/>
        <v>0</v>
      </c>
      <c r="AI16" s="42">
        <f t="shared" si="12"/>
        <v>0</v>
      </c>
      <c r="AJ16" s="42">
        <f t="shared" si="12"/>
        <v>0</v>
      </c>
      <c r="AK16" s="42">
        <f t="shared" si="12"/>
        <v>0</v>
      </c>
      <c r="AL16" s="42">
        <f t="shared" si="12"/>
        <v>0</v>
      </c>
      <c r="AM16" s="42">
        <f t="shared" si="12"/>
        <v>0</v>
      </c>
      <c r="AN16" s="42">
        <f t="shared" si="12"/>
        <v>0</v>
      </c>
      <c r="AO16" s="42">
        <f t="shared" si="12"/>
        <v>0</v>
      </c>
      <c r="AP16" s="42">
        <f t="shared" si="12"/>
        <v>0</v>
      </c>
      <c r="AR16" s="45" t="s">
        <v>65</v>
      </c>
      <c r="AS16" s="45"/>
      <c r="AT16" s="44">
        <v>504</v>
      </c>
      <c r="AU16" s="44">
        <v>504</v>
      </c>
    </row>
    <row r="17" spans="2:47" ht="14.25">
      <c r="B17" s="38">
        <f>IF('エントリー（行・列の削除をしない）'!H32="","",IF(A17="",'エントリー（行・列の削除をしない）'!H32,'エントリー（行・列の削除をしない）'!H32+10000))</f>
      </c>
      <c r="C17" s="36">
        <f>IF('エントリー（行・列の削除をしない）'!I32="","",'エントリー（行・列の削除をしない）'!I32+20000)</f>
      </c>
      <c r="D17" s="36">
        <f>IF('エントリー（行・列の削除をしない）'!J32="","",'エントリー（行・列の削除をしない）'!J32+20000)</f>
      </c>
      <c r="E17" s="36">
        <f>IF('エントリー（行・列の削除をしない）'!K32="","",'エントリー（行・列の削除をしない）'!K32)</f>
      </c>
      <c r="F17" s="39">
        <f>IF('エントリー（行・列の削除をしない）'!L32="","",'エントリー（行・列の削除をしない）'!L32+20000)</f>
      </c>
      <c r="I17">
        <f>COUNTIF($L$2:L17,"1")</f>
        <v>0</v>
      </c>
      <c r="J17">
        <f>COUNTIF($L$2:L17,"2")</f>
        <v>0</v>
      </c>
      <c r="K17">
        <f t="shared" si="2"/>
      </c>
      <c r="L17" s="34">
        <f>IF('エントリー（行・列の削除をしない）'!B32="","",'エントリー（行・列の削除をしない）'!B32)</f>
      </c>
      <c r="M17" s="35">
        <f>IF('エントリー（行・列の削除をしない）'!C32="","",'エントリー（行・列の削除をしない）'!C32)</f>
      </c>
      <c r="N17" s="36">
        <f>IF('エントリー（行・列の削除をしない）'!D32="","",'エントリー（行・列の削除をしない）'!D32)</f>
      </c>
      <c r="O17" s="36">
        <f>IF('エントリー（行・列の削除をしない）'!E32="","",SUBSTITUTE(TRIM(SUBSTITUTE('エントリー（行・列の削除をしない）'!E32,"　"," "))," ","  "))</f>
      </c>
      <c r="P17" s="34">
        <f>IF('エントリー（行・列の削除をしない）'!F32="","",'エントリー（行・列の削除をしない）'!F32)</f>
      </c>
      <c r="Q17" s="37">
        <f>IF('エントリー（行・列の削除をしない）'!G32="","",'エントリー（行・列の削除をしない）'!G32)</f>
      </c>
      <c r="R17" s="95">
        <f t="shared" si="0"/>
      </c>
      <c r="S17" s="96">
        <f t="shared" si="3"/>
      </c>
      <c r="T17" s="36"/>
      <c r="U17" s="39"/>
      <c r="V17" s="38">
        <f t="shared" si="4"/>
      </c>
      <c r="W17" s="40">
        <f>IF('エントリー（行・列の削除をしない）'!M32="","",'エントリー（行・列の削除をしない）'!M32)</f>
      </c>
      <c r="X17" s="40">
        <f>IF('エントリー（行・列の削除をしない）'!N32="","",'エントリー（行・列の削除をしない）'!N32)</f>
      </c>
      <c r="Y17" s="41">
        <f>IF('エントリー（行・列の削除をしない）'!O32="","",'エントリー（行・列の削除をしない）'!O32)</f>
      </c>
      <c r="Z17" s="41">
        <f>IF('エントリー（行・列の削除をしない）'!P32="","",'エントリー（行・列の削除をしない）'!P32)</f>
      </c>
      <c r="AA17" s="41">
        <f>IF('エントリー（行・列の削除をしない）'!Q32="","",'エントリー（行・列の削除をしない）'!Q32)</f>
      </c>
      <c r="AB17">
        <f t="shared" si="1"/>
      </c>
      <c r="AC17">
        <f t="shared" si="5"/>
      </c>
      <c r="AD17" s="54">
        <f t="shared" si="8"/>
      </c>
      <c r="AF17" s="164"/>
      <c r="AG17" s="42">
        <v>3</v>
      </c>
      <c r="AH17" s="42">
        <f t="shared" si="11"/>
        <v>0</v>
      </c>
      <c r="AI17" s="42">
        <f t="shared" si="12"/>
        <v>0</v>
      </c>
      <c r="AJ17" s="42">
        <f t="shared" si="12"/>
        <v>0</v>
      </c>
      <c r="AK17" s="42">
        <f t="shared" si="12"/>
        <v>0</v>
      </c>
      <c r="AL17" s="42">
        <f t="shared" si="12"/>
        <v>0</v>
      </c>
      <c r="AM17" s="42">
        <f t="shared" si="12"/>
        <v>0</v>
      </c>
      <c r="AN17" s="42">
        <f t="shared" si="12"/>
        <v>0</v>
      </c>
      <c r="AO17" s="42">
        <f t="shared" si="12"/>
        <v>0</v>
      </c>
      <c r="AP17" s="42">
        <f t="shared" si="12"/>
        <v>0</v>
      </c>
      <c r="AR17" s="45" t="s">
        <v>66</v>
      </c>
      <c r="AS17" s="43" t="s">
        <v>67</v>
      </c>
      <c r="AT17" s="44"/>
      <c r="AU17" s="44">
        <v>627</v>
      </c>
    </row>
    <row r="18" spans="2:47" ht="14.25">
      <c r="B18" s="38">
        <f>IF('エントリー（行・列の削除をしない）'!H33="","",IF(A18="",'エントリー（行・列の削除をしない）'!H33,'エントリー（行・列の削除をしない）'!H33+10000))</f>
      </c>
      <c r="C18" s="36">
        <f>IF('エントリー（行・列の削除をしない）'!I33="","",'エントリー（行・列の削除をしない）'!I33+20000)</f>
      </c>
      <c r="D18" s="36">
        <f>IF('エントリー（行・列の削除をしない）'!J33="","",'エントリー（行・列の削除をしない）'!J33+20000)</f>
      </c>
      <c r="E18" s="36">
        <f>IF('エントリー（行・列の削除をしない）'!K33="","",'エントリー（行・列の削除をしない）'!K33)</f>
      </c>
      <c r="F18" s="39">
        <f>IF('エントリー（行・列の削除をしない）'!L33="","",'エントリー（行・列の削除をしない）'!L33+20000)</f>
      </c>
      <c r="I18">
        <f>COUNTIF($L$2:L18,"1")</f>
        <v>0</v>
      </c>
      <c r="J18">
        <f>COUNTIF($L$2:L18,"2")</f>
        <v>0</v>
      </c>
      <c r="K18">
        <f t="shared" si="2"/>
      </c>
      <c r="L18" s="34">
        <f>IF('エントリー（行・列の削除をしない）'!B33="","",'エントリー（行・列の削除をしない）'!B33)</f>
      </c>
      <c r="M18" s="35">
        <f>IF('エントリー（行・列の削除をしない）'!C33="","",'エントリー（行・列の削除をしない）'!C33)</f>
      </c>
      <c r="N18" s="36">
        <f>IF('エントリー（行・列の削除をしない）'!D33="","",'エントリー（行・列の削除をしない）'!D33)</f>
      </c>
      <c r="O18" s="36">
        <f>IF('エントリー（行・列の削除をしない）'!E33="","",SUBSTITUTE(TRIM(SUBSTITUTE('エントリー（行・列の削除をしない）'!E33,"　"," "))," ","  "))</f>
      </c>
      <c r="P18" s="34">
        <f>IF('エントリー（行・列の削除をしない）'!F33="","",'エントリー（行・列の削除をしない）'!F33)</f>
      </c>
      <c r="Q18" s="37">
        <f>IF('エントリー（行・列の削除をしない）'!G33="","",'エントリー（行・列の削除をしない）'!G33)</f>
      </c>
      <c r="R18" s="95">
        <f t="shared" si="0"/>
      </c>
      <c r="S18" s="96">
        <f t="shared" si="3"/>
      </c>
      <c r="T18" s="36"/>
      <c r="U18" s="39"/>
      <c r="V18" s="38">
        <f t="shared" si="4"/>
      </c>
      <c r="W18" s="40">
        <f>IF('エントリー（行・列の削除をしない）'!M33="","",'エントリー（行・列の削除をしない）'!M33)</f>
      </c>
      <c r="X18" s="40">
        <f>IF('エントリー（行・列の削除をしない）'!N33="","",'エントリー（行・列の削除をしない）'!N33)</f>
      </c>
      <c r="Y18" s="41">
        <f>IF('エントリー（行・列の削除をしない）'!O33="","",'エントリー（行・列の削除をしない）'!O33)</f>
      </c>
      <c r="Z18" s="41">
        <f>IF('エントリー（行・列の削除をしない）'!P33="","",'エントリー（行・列の削除をしない）'!P33)</f>
      </c>
      <c r="AA18" s="41">
        <f>IF('エントリー（行・列の削除をしない）'!Q33="","",'エントリー（行・列の削除をしない）'!Q33)</f>
      </c>
      <c r="AB18">
        <f t="shared" si="1"/>
      </c>
      <c r="AC18">
        <f t="shared" si="5"/>
      </c>
      <c r="AD18" s="54">
        <f t="shared" si="8"/>
      </c>
      <c r="AF18" s="164"/>
      <c r="AG18" s="42">
        <v>4</v>
      </c>
      <c r="AH18" s="42">
        <f t="shared" si="11"/>
        <v>0</v>
      </c>
      <c r="AI18" s="42">
        <f t="shared" si="12"/>
        <v>0</v>
      </c>
      <c r="AJ18" s="42">
        <f t="shared" si="12"/>
        <v>0</v>
      </c>
      <c r="AK18" s="42">
        <f t="shared" si="12"/>
        <v>0</v>
      </c>
      <c r="AL18" s="42">
        <f t="shared" si="12"/>
        <v>0</v>
      </c>
      <c r="AM18" s="42">
        <f t="shared" si="12"/>
        <v>0</v>
      </c>
      <c r="AN18" s="42">
        <f t="shared" si="12"/>
        <v>0</v>
      </c>
      <c r="AO18" s="42">
        <f t="shared" si="12"/>
        <v>0</v>
      </c>
      <c r="AP18" s="42">
        <f t="shared" si="12"/>
        <v>0</v>
      </c>
      <c r="AR18" s="45"/>
      <c r="AS18" s="43" t="s">
        <v>68</v>
      </c>
      <c r="AT18" s="44">
        <v>640</v>
      </c>
      <c r="AU18" s="44">
        <v>640</v>
      </c>
    </row>
    <row r="19" spans="2:47" ht="14.25">
      <c r="B19" s="38">
        <f>IF('エントリー（行・列の削除をしない）'!H34="","",IF(A19="",'エントリー（行・列の削除をしない）'!H34,'エントリー（行・列の削除をしない）'!H34+10000))</f>
      </c>
      <c r="C19" s="36">
        <f>IF('エントリー（行・列の削除をしない）'!I34="","",'エントリー（行・列の削除をしない）'!I34+20000)</f>
      </c>
      <c r="D19" s="36">
        <f>IF('エントリー（行・列の削除をしない）'!J34="","",'エントリー（行・列の削除をしない）'!J34+20000)</f>
      </c>
      <c r="E19" s="36">
        <f>IF('エントリー（行・列の削除をしない）'!K34="","",'エントリー（行・列の削除をしない）'!K34)</f>
      </c>
      <c r="F19" s="39">
        <f>IF('エントリー（行・列の削除をしない）'!L34="","",'エントリー（行・列の削除をしない）'!L34+20000)</f>
      </c>
      <c r="I19">
        <f>COUNTIF($L$2:L19,"1")</f>
        <v>0</v>
      </c>
      <c r="J19">
        <f>COUNTIF($L$2:L19,"2")</f>
        <v>0</v>
      </c>
      <c r="K19">
        <f t="shared" si="2"/>
      </c>
      <c r="L19" s="34">
        <f>IF('エントリー（行・列の削除をしない）'!B34="","",'エントリー（行・列の削除をしない）'!B34)</f>
      </c>
      <c r="M19" s="35">
        <f>IF('エントリー（行・列の削除をしない）'!C34="","",'エントリー（行・列の削除をしない）'!C34)</f>
      </c>
      <c r="N19" s="36">
        <f>IF('エントリー（行・列の削除をしない）'!D34="","",'エントリー（行・列の削除をしない）'!D34)</f>
      </c>
      <c r="O19" s="36">
        <f>IF('エントリー（行・列の削除をしない）'!E34="","",SUBSTITUTE(TRIM(SUBSTITUTE('エントリー（行・列の削除をしない）'!E34,"　"," "))," ","  "))</f>
      </c>
      <c r="P19" s="34">
        <f>IF('エントリー（行・列の削除をしない）'!F34="","",'エントリー（行・列の削除をしない）'!F34)</f>
      </c>
      <c r="Q19" s="37">
        <f>IF('エントリー（行・列の削除をしない）'!G34="","",'エントリー（行・列の削除をしない）'!G34)</f>
      </c>
      <c r="R19" s="95">
        <f t="shared" si="0"/>
      </c>
      <c r="S19" s="96">
        <f t="shared" si="3"/>
      </c>
      <c r="T19" s="36"/>
      <c r="U19" s="39"/>
      <c r="V19" s="38">
        <f t="shared" si="4"/>
      </c>
      <c r="W19" s="40">
        <f>IF('エントリー（行・列の削除をしない）'!M34="","",'エントリー（行・列の削除をしない）'!M34)</f>
      </c>
      <c r="X19" s="40">
        <f>IF('エントリー（行・列の削除をしない）'!N34="","",'エントリー（行・列の削除をしない）'!N34)</f>
      </c>
      <c r="Y19" s="41">
        <f>IF('エントリー（行・列の削除をしない）'!O34="","",'エントリー（行・列の削除をしない）'!O34)</f>
      </c>
      <c r="Z19" s="41">
        <f>IF('エントリー（行・列の削除をしない）'!P34="","",'エントリー（行・列の削除をしない）'!P34)</f>
      </c>
      <c r="AA19" s="41">
        <f>IF('エントリー（行・列の削除をしない）'!Q34="","",'エントリー（行・列の削除をしない）'!Q34)</f>
      </c>
      <c r="AB19">
        <f t="shared" si="1"/>
      </c>
      <c r="AC19">
        <f t="shared" si="5"/>
      </c>
      <c r="AD19" s="54">
        <f t="shared" si="8"/>
      </c>
      <c r="AF19" s="164"/>
      <c r="AG19" s="42">
        <v>5</v>
      </c>
      <c r="AH19" s="42">
        <f t="shared" si="11"/>
        <v>0</v>
      </c>
      <c r="AI19" s="42">
        <f t="shared" si="12"/>
        <v>0</v>
      </c>
      <c r="AJ19" s="42">
        <f t="shared" si="12"/>
        <v>0</v>
      </c>
      <c r="AK19" s="42">
        <f t="shared" si="12"/>
        <v>0</v>
      </c>
      <c r="AL19" s="42">
        <f t="shared" si="12"/>
        <v>0</v>
      </c>
      <c r="AM19" s="42">
        <f t="shared" si="12"/>
        <v>0</v>
      </c>
      <c r="AN19" s="42">
        <f t="shared" si="12"/>
        <v>0</v>
      </c>
      <c r="AO19" s="42">
        <f t="shared" si="12"/>
        <v>0</v>
      </c>
      <c r="AP19" s="42">
        <f t="shared" si="12"/>
        <v>0</v>
      </c>
      <c r="AR19" s="43"/>
      <c r="AS19" s="43" t="s">
        <v>69</v>
      </c>
      <c r="AT19" s="44">
        <v>650</v>
      </c>
      <c r="AU19" s="44"/>
    </row>
    <row r="20" spans="2:47" ht="14.25">
      <c r="B20" s="38">
        <f>IF('エントリー（行・列の削除をしない）'!H35="","",IF(A20="",'エントリー（行・列の削除をしない）'!H35,'エントリー（行・列の削除をしない）'!H35+10000))</f>
      </c>
      <c r="C20" s="36">
        <f>IF('エントリー（行・列の削除をしない）'!I35="","",'エントリー（行・列の削除をしない）'!I35+20000)</f>
      </c>
      <c r="D20" s="36">
        <f>IF('エントリー（行・列の削除をしない）'!J35="","",'エントリー（行・列の削除をしない）'!J35+20000)</f>
      </c>
      <c r="E20" s="36">
        <f>IF('エントリー（行・列の削除をしない）'!K35="","",'エントリー（行・列の削除をしない）'!K35)</f>
      </c>
      <c r="F20" s="39">
        <f>IF('エントリー（行・列の削除をしない）'!L35="","",'エントリー（行・列の削除をしない）'!L35+20000)</f>
      </c>
      <c r="I20">
        <f>COUNTIF($L$2:L20,"1")</f>
        <v>0</v>
      </c>
      <c r="J20">
        <f>COUNTIF($L$2:L20,"2")</f>
        <v>0</v>
      </c>
      <c r="K20">
        <f t="shared" si="2"/>
      </c>
      <c r="L20" s="34">
        <f>IF('エントリー（行・列の削除をしない）'!B35="","",'エントリー（行・列の削除をしない）'!B35)</f>
      </c>
      <c r="M20" s="35">
        <f>IF('エントリー（行・列の削除をしない）'!C35="","",'エントリー（行・列の削除をしない）'!C35)</f>
      </c>
      <c r="N20" s="36">
        <f>IF('エントリー（行・列の削除をしない）'!D35="","",'エントリー（行・列の削除をしない）'!D35)</f>
      </c>
      <c r="O20" s="36">
        <f>IF('エントリー（行・列の削除をしない）'!E35="","",SUBSTITUTE(TRIM(SUBSTITUTE('エントリー（行・列の削除をしない）'!E35,"　"," "))," ","  "))</f>
      </c>
      <c r="P20" s="34">
        <f>IF('エントリー（行・列の削除をしない）'!F35="","",'エントリー（行・列の削除をしない）'!F35)</f>
      </c>
      <c r="Q20" s="37">
        <f>IF('エントリー（行・列の削除をしない）'!G35="","",'エントリー（行・列の削除をしない）'!G35)</f>
      </c>
      <c r="R20" s="95">
        <f t="shared" si="0"/>
      </c>
      <c r="S20" s="96">
        <f t="shared" si="3"/>
      </c>
      <c r="T20" s="36"/>
      <c r="U20" s="39"/>
      <c r="V20" s="38">
        <f t="shared" si="4"/>
      </c>
      <c r="W20" s="40">
        <f>IF('エントリー（行・列の削除をしない）'!M35="","",'エントリー（行・列の削除をしない）'!M35)</f>
      </c>
      <c r="X20" s="40">
        <f>IF('エントリー（行・列の削除をしない）'!N35="","",'エントリー（行・列の削除をしない）'!N35)</f>
      </c>
      <c r="Y20" s="41">
        <f>IF('エントリー（行・列の削除をしない）'!O35="","",'エントリー（行・列の削除をしない）'!O35)</f>
      </c>
      <c r="Z20" s="41">
        <f>IF('エントリー（行・列の削除をしない）'!P35="","",'エントリー（行・列の削除をしない）'!P35)</f>
      </c>
      <c r="AA20" s="41">
        <f>IF('エントリー（行・列の削除をしない）'!Q35="","",'エントリー（行・列の削除をしない）'!Q35)</f>
      </c>
      <c r="AB20">
        <f t="shared" si="1"/>
      </c>
      <c r="AC20">
        <f t="shared" si="5"/>
      </c>
      <c r="AD20" s="54">
        <f t="shared" si="8"/>
      </c>
      <c r="AF20" s="164"/>
      <c r="AG20" s="42">
        <v>6</v>
      </c>
      <c r="AH20" s="42">
        <f t="shared" si="11"/>
        <v>0</v>
      </c>
      <c r="AI20" s="42">
        <f t="shared" si="12"/>
        <v>0</v>
      </c>
      <c r="AJ20" s="42">
        <f t="shared" si="12"/>
        <v>0</v>
      </c>
      <c r="AK20" s="42">
        <f t="shared" si="12"/>
        <v>0</v>
      </c>
      <c r="AL20" s="42">
        <f t="shared" si="12"/>
        <v>0</v>
      </c>
      <c r="AM20" s="42">
        <f t="shared" si="12"/>
        <v>0</v>
      </c>
      <c r="AN20" s="42">
        <f t="shared" si="12"/>
        <v>0</v>
      </c>
      <c r="AO20" s="42">
        <f t="shared" si="12"/>
        <v>0</v>
      </c>
      <c r="AP20" s="42">
        <f t="shared" si="12"/>
        <v>0</v>
      </c>
      <c r="AR20" s="45" t="s">
        <v>70</v>
      </c>
      <c r="AS20" s="43" t="s">
        <v>71</v>
      </c>
      <c r="AT20" s="44">
        <v>601</v>
      </c>
      <c r="AU20" s="44">
        <v>601</v>
      </c>
    </row>
    <row r="21" spans="2:47" ht="14.25">
      <c r="B21" s="38">
        <f>IF('エントリー（行・列の削除をしない）'!H36="","",IF(A21="",'エントリー（行・列の削除をしない）'!H36,'エントリー（行・列の削除をしない）'!H36+10000))</f>
      </c>
      <c r="C21" s="36">
        <f>IF('エントリー（行・列の削除をしない）'!I36="","",'エントリー（行・列の削除をしない）'!I36+20000)</f>
      </c>
      <c r="D21" s="36">
        <f>IF('エントリー（行・列の削除をしない）'!J36="","",'エントリー（行・列の削除をしない）'!J36+20000)</f>
      </c>
      <c r="E21" s="36">
        <f>IF('エントリー（行・列の削除をしない）'!K36="","",'エントリー（行・列の削除をしない）'!K36)</f>
      </c>
      <c r="F21" s="39">
        <f>IF('エントリー（行・列の削除をしない）'!L36="","",'エントリー（行・列の削除をしない）'!L36+20000)</f>
      </c>
      <c r="I21">
        <f>COUNTIF($L$2:L21,"1")</f>
        <v>0</v>
      </c>
      <c r="J21">
        <f>COUNTIF($L$2:L21,"2")</f>
        <v>0</v>
      </c>
      <c r="K21">
        <f t="shared" si="2"/>
      </c>
      <c r="L21" s="34">
        <f>IF('エントリー（行・列の削除をしない）'!B36="","",'エントリー（行・列の削除をしない）'!B36)</f>
      </c>
      <c r="M21" s="35">
        <f>IF('エントリー（行・列の削除をしない）'!C36="","",'エントリー（行・列の削除をしない）'!C36)</f>
      </c>
      <c r="N21" s="36">
        <f>IF('エントリー（行・列の削除をしない）'!D36="","",'エントリー（行・列の削除をしない）'!D36)</f>
      </c>
      <c r="O21" s="36">
        <f>IF('エントリー（行・列の削除をしない）'!E36="","",SUBSTITUTE(TRIM(SUBSTITUTE('エントリー（行・列の削除をしない）'!E36,"　"," "))," ","  "))</f>
      </c>
      <c r="P21" s="34">
        <f>IF('エントリー（行・列の削除をしない）'!F36="","",'エントリー（行・列の削除をしない）'!F36)</f>
      </c>
      <c r="Q21" s="37">
        <f>IF('エントリー（行・列の削除をしない）'!G36="","",'エントリー（行・列の削除をしない）'!G36)</f>
      </c>
      <c r="R21" s="95">
        <f t="shared" si="0"/>
      </c>
      <c r="S21" s="96">
        <f t="shared" si="3"/>
      </c>
      <c r="T21" s="36"/>
      <c r="U21" s="39"/>
      <c r="V21" s="38">
        <f t="shared" si="4"/>
      </c>
      <c r="W21" s="40">
        <f>IF('エントリー（行・列の削除をしない）'!M36="","",'エントリー（行・列の削除をしない）'!M36)</f>
      </c>
      <c r="X21" s="40">
        <f>IF('エントリー（行・列の削除をしない）'!N36="","",'エントリー（行・列の削除をしない）'!N36)</f>
      </c>
      <c r="Y21" s="41">
        <f>IF('エントリー（行・列の削除をしない）'!O36="","",'エントリー（行・列の削除をしない）'!O36)</f>
      </c>
      <c r="Z21" s="41">
        <f>IF('エントリー（行・列の削除をしない）'!P36="","",'エントリー（行・列の削除をしない）'!P36)</f>
      </c>
      <c r="AA21" s="41">
        <f>IF('エントリー（行・列の削除をしない）'!Q36="","",'エントリー（行・列の削除をしない）'!Q36)</f>
      </c>
      <c r="AB21">
        <f t="shared" si="1"/>
      </c>
      <c r="AC21">
        <f t="shared" si="5"/>
      </c>
      <c r="AD21" s="54">
        <f t="shared" si="8"/>
      </c>
      <c r="AF21" s="164" t="s">
        <v>36</v>
      </c>
      <c r="AG21" s="42">
        <v>1</v>
      </c>
      <c r="AH21" s="42">
        <f aca="true" t="shared" si="13" ref="AH21:AP26">COUNTIF($AD$2:$AD$151,AH$2*1000+420+$AG21+20000)</f>
        <v>0</v>
      </c>
      <c r="AI21" s="42">
        <f t="shared" si="13"/>
        <v>0</v>
      </c>
      <c r="AJ21" s="42">
        <f t="shared" si="13"/>
        <v>0</v>
      </c>
      <c r="AK21" s="42">
        <f t="shared" si="13"/>
        <v>0</v>
      </c>
      <c r="AL21" s="42">
        <f t="shared" si="13"/>
        <v>0</v>
      </c>
      <c r="AM21" s="42">
        <f t="shared" si="13"/>
        <v>0</v>
      </c>
      <c r="AN21" s="42">
        <f t="shared" si="13"/>
        <v>0</v>
      </c>
      <c r="AO21" s="42">
        <f t="shared" si="13"/>
        <v>0</v>
      </c>
      <c r="AP21" s="42">
        <f t="shared" si="13"/>
        <v>0</v>
      </c>
      <c r="AR21" s="45"/>
      <c r="AS21" s="43" t="s">
        <v>72</v>
      </c>
      <c r="AT21" s="44">
        <v>615</v>
      </c>
      <c r="AU21" s="44"/>
    </row>
    <row r="22" spans="2:47" ht="14.25">
      <c r="B22" s="38">
        <f>IF('エントリー（行・列の削除をしない）'!H37="","",IF(A22="",'エントリー（行・列の削除をしない）'!H37,'エントリー（行・列の削除をしない）'!H37+10000))</f>
      </c>
      <c r="C22" s="36">
        <f>IF('エントリー（行・列の削除をしない）'!I37="","",'エントリー（行・列の削除をしない）'!I37+20000)</f>
      </c>
      <c r="D22" s="36">
        <f>IF('エントリー（行・列の削除をしない）'!J37="","",'エントリー（行・列の削除をしない）'!J37+20000)</f>
      </c>
      <c r="E22" s="36">
        <f>IF('エントリー（行・列の削除をしない）'!K37="","",'エントリー（行・列の削除をしない）'!K37)</f>
      </c>
      <c r="F22" s="39">
        <f>IF('エントリー（行・列の削除をしない）'!L37="","",'エントリー（行・列の削除をしない）'!L37+20000)</f>
      </c>
      <c r="I22">
        <f>COUNTIF($L$2:L22,"1")</f>
        <v>0</v>
      </c>
      <c r="J22">
        <f>COUNTIF($L$2:L22,"2")</f>
        <v>0</v>
      </c>
      <c r="K22">
        <f t="shared" si="2"/>
      </c>
      <c r="L22" s="34">
        <f>IF('エントリー（行・列の削除をしない）'!B37="","",'エントリー（行・列の削除をしない）'!B37)</f>
      </c>
      <c r="M22" s="35">
        <f>IF('エントリー（行・列の削除をしない）'!C37="","",'エントリー（行・列の削除をしない）'!C37)</f>
      </c>
      <c r="N22" s="36">
        <f>IF('エントリー（行・列の削除をしない）'!D37="","",'エントリー（行・列の削除をしない）'!D37)</f>
      </c>
      <c r="O22" s="36">
        <f>IF('エントリー（行・列の削除をしない）'!E37="","",SUBSTITUTE(TRIM(SUBSTITUTE('エントリー（行・列の削除をしない）'!E37,"　"," "))," ","  "))</f>
      </c>
      <c r="P22" s="34">
        <f>IF('エントリー（行・列の削除をしない）'!F37="","",'エントリー（行・列の削除をしない）'!F37)</f>
      </c>
      <c r="Q22" s="37">
        <f>IF('エントリー（行・列の削除をしない）'!G37="","",'エントリー（行・列の削除をしない）'!G37)</f>
      </c>
      <c r="R22" s="95">
        <f t="shared" si="0"/>
      </c>
      <c r="S22" s="96">
        <f t="shared" si="3"/>
      </c>
      <c r="T22" s="36"/>
      <c r="U22" s="39"/>
      <c r="V22" s="38">
        <f t="shared" si="4"/>
      </c>
      <c r="W22" s="40">
        <f>IF('エントリー（行・列の削除をしない）'!M37="","",'エントリー（行・列の削除をしない）'!M37)</f>
      </c>
      <c r="X22" s="40">
        <f>IF('エントリー（行・列の削除をしない）'!N37="","",'エントリー（行・列の削除をしない）'!N37)</f>
      </c>
      <c r="Y22" s="41">
        <f>IF('エントリー（行・列の削除をしない）'!O37="","",'エントリー（行・列の削除をしない）'!O37)</f>
      </c>
      <c r="Z22" s="41">
        <f>IF('エントリー（行・列の削除をしない）'!P37="","",'エントリー（行・列の削除をしない）'!P37)</f>
      </c>
      <c r="AA22" s="41">
        <f>IF('エントリー（行・列の削除をしない）'!Q37="","",'エントリー（行・列の削除をしない）'!Q37)</f>
      </c>
      <c r="AB22">
        <f t="shared" si="1"/>
      </c>
      <c r="AC22">
        <f t="shared" si="5"/>
      </c>
      <c r="AD22" s="54">
        <f t="shared" si="8"/>
      </c>
      <c r="AF22" s="164"/>
      <c r="AG22" s="42">
        <v>2</v>
      </c>
      <c r="AH22" s="42">
        <f t="shared" si="13"/>
        <v>0</v>
      </c>
      <c r="AI22" s="42">
        <f t="shared" si="13"/>
        <v>0</v>
      </c>
      <c r="AJ22" s="42">
        <f t="shared" si="13"/>
        <v>0</v>
      </c>
      <c r="AK22" s="42">
        <f t="shared" si="13"/>
        <v>0</v>
      </c>
      <c r="AL22" s="42">
        <f t="shared" si="13"/>
        <v>0</v>
      </c>
      <c r="AM22" s="42">
        <f t="shared" si="13"/>
        <v>0</v>
      </c>
      <c r="AN22" s="42">
        <f t="shared" si="13"/>
        <v>0</v>
      </c>
      <c r="AO22" s="42">
        <f t="shared" si="13"/>
        <v>0</v>
      </c>
      <c r="AP22" s="42">
        <f t="shared" si="13"/>
        <v>0</v>
      </c>
      <c r="AR22" s="45" t="s">
        <v>73</v>
      </c>
      <c r="AS22" s="45" t="s">
        <v>74</v>
      </c>
      <c r="AT22" s="44">
        <v>901</v>
      </c>
      <c r="AU22" s="44">
        <v>901</v>
      </c>
    </row>
    <row r="23" spans="2:42" ht="14.25">
      <c r="B23" s="38">
        <f>IF('エントリー（行・列の削除をしない）'!H38="","",IF(A23="",'エントリー（行・列の削除をしない）'!H38,'エントリー（行・列の削除をしない）'!H38+10000))</f>
      </c>
      <c r="C23" s="36">
        <f>IF('エントリー（行・列の削除をしない）'!I38="","",'エントリー（行・列の削除をしない）'!I38+20000)</f>
      </c>
      <c r="D23" s="36">
        <f>IF('エントリー（行・列の削除をしない）'!J38="","",'エントリー（行・列の削除をしない）'!J38+20000)</f>
      </c>
      <c r="E23" s="36">
        <f>IF('エントリー（行・列の削除をしない）'!K38="","",'エントリー（行・列の削除をしない）'!K38)</f>
      </c>
      <c r="F23" s="39">
        <f>IF('エントリー（行・列の削除をしない）'!L38="","",'エントリー（行・列の削除をしない）'!L38+20000)</f>
      </c>
      <c r="I23">
        <f>COUNTIF($L$2:L23,"1")</f>
        <v>0</v>
      </c>
      <c r="J23">
        <f>COUNTIF($L$2:L23,"2")</f>
        <v>0</v>
      </c>
      <c r="K23">
        <f t="shared" si="2"/>
      </c>
      <c r="L23" s="34">
        <f>IF('エントリー（行・列の削除をしない）'!B38="","",'エントリー（行・列の削除をしない）'!B38)</f>
      </c>
      <c r="M23" s="35">
        <f>IF('エントリー（行・列の削除をしない）'!C38="","",'エントリー（行・列の削除をしない）'!C38)</f>
      </c>
      <c r="N23" s="36">
        <f>IF('エントリー（行・列の削除をしない）'!D38="","",'エントリー（行・列の削除をしない）'!D38)</f>
      </c>
      <c r="O23" s="36">
        <f>IF('エントリー（行・列の削除をしない）'!E38="","",SUBSTITUTE(TRIM(SUBSTITUTE('エントリー（行・列の削除をしない）'!E38,"　"," "))," ","  "))</f>
      </c>
      <c r="P23" s="34">
        <f>IF('エントリー（行・列の削除をしない）'!F38="","",'エントリー（行・列の削除をしない）'!F38)</f>
      </c>
      <c r="Q23" s="37">
        <f>IF('エントリー（行・列の削除をしない）'!G38="","",'エントリー（行・列の削除をしない）'!G38)</f>
      </c>
      <c r="R23" s="95">
        <f t="shared" si="0"/>
      </c>
      <c r="S23" s="96">
        <f t="shared" si="3"/>
      </c>
      <c r="T23" s="36"/>
      <c r="U23" s="39"/>
      <c r="V23" s="38">
        <f t="shared" si="4"/>
      </c>
      <c r="W23" s="40">
        <f>IF('エントリー（行・列の削除をしない）'!M38="","",'エントリー（行・列の削除をしない）'!M38)</f>
      </c>
      <c r="X23" s="40">
        <f>IF('エントリー（行・列の削除をしない）'!N38="","",'エントリー（行・列の削除をしない）'!N38)</f>
      </c>
      <c r="Y23" s="41">
        <f>IF('エントリー（行・列の削除をしない）'!O38="","",'エントリー（行・列の削除をしない）'!O38)</f>
      </c>
      <c r="Z23" s="41">
        <f>IF('エントリー（行・列の削除をしない）'!P38="","",'エントリー（行・列の削除をしない）'!P38)</f>
      </c>
      <c r="AA23" s="41">
        <f>IF('エントリー（行・列の削除をしない）'!Q38="","",'エントリー（行・列の削除をしない）'!Q38)</f>
      </c>
      <c r="AB23">
        <f t="shared" si="1"/>
      </c>
      <c r="AC23">
        <f t="shared" si="5"/>
      </c>
      <c r="AD23" s="54">
        <f t="shared" si="8"/>
      </c>
      <c r="AF23" s="164"/>
      <c r="AG23" s="42">
        <v>3</v>
      </c>
      <c r="AH23" s="42">
        <f t="shared" si="13"/>
        <v>0</v>
      </c>
      <c r="AI23" s="42">
        <f t="shared" si="13"/>
        <v>0</v>
      </c>
      <c r="AJ23" s="42">
        <f t="shared" si="13"/>
        <v>0</v>
      </c>
      <c r="AK23" s="42">
        <f t="shared" si="13"/>
        <v>0</v>
      </c>
      <c r="AL23" s="42">
        <f t="shared" si="13"/>
        <v>0</v>
      </c>
      <c r="AM23" s="42">
        <f t="shared" si="13"/>
        <v>0</v>
      </c>
      <c r="AN23" s="42">
        <f t="shared" si="13"/>
        <v>0</v>
      </c>
      <c r="AO23" s="42">
        <f t="shared" si="13"/>
        <v>0</v>
      </c>
      <c r="AP23" s="42">
        <f t="shared" si="13"/>
        <v>0</v>
      </c>
    </row>
    <row r="24" spans="2:42" ht="14.25">
      <c r="B24" s="38">
        <f>IF('エントリー（行・列の削除をしない）'!H39="","",IF(A24="",'エントリー（行・列の削除をしない）'!H39,'エントリー（行・列の削除をしない）'!H39+10000))</f>
      </c>
      <c r="C24" s="36">
        <f>IF('エントリー（行・列の削除をしない）'!I39="","",'エントリー（行・列の削除をしない）'!I39+20000)</f>
      </c>
      <c r="D24" s="36">
        <f>IF('エントリー（行・列の削除をしない）'!J39="","",'エントリー（行・列の削除をしない）'!J39+20000)</f>
      </c>
      <c r="E24" s="36">
        <f>IF('エントリー（行・列の削除をしない）'!K39="","",'エントリー（行・列の削除をしない）'!K39)</f>
      </c>
      <c r="F24" s="39">
        <f>IF('エントリー（行・列の削除をしない）'!L39="","",'エントリー（行・列の削除をしない）'!L39+20000)</f>
      </c>
      <c r="I24">
        <f>COUNTIF($L$2:L24,"1")</f>
        <v>0</v>
      </c>
      <c r="J24">
        <f>COUNTIF($L$2:L24,"2")</f>
        <v>0</v>
      </c>
      <c r="K24">
        <f t="shared" si="2"/>
      </c>
      <c r="L24" s="34">
        <f>IF('エントリー（行・列の削除をしない）'!B39="","",'エントリー（行・列の削除をしない）'!B39)</f>
      </c>
      <c r="M24" s="35">
        <f>IF('エントリー（行・列の削除をしない）'!C39="","",'エントリー（行・列の削除をしない）'!C39)</f>
      </c>
      <c r="N24" s="36">
        <f>IF('エントリー（行・列の削除をしない）'!D39="","",'エントリー（行・列の削除をしない）'!D39)</f>
      </c>
      <c r="O24" s="36">
        <f>IF('エントリー（行・列の削除をしない）'!E39="","",SUBSTITUTE(TRIM(SUBSTITUTE('エントリー（行・列の削除をしない）'!E39,"　"," "))," ","  "))</f>
      </c>
      <c r="P24" s="34">
        <f>IF('エントリー（行・列の削除をしない）'!F39="","",'エントリー（行・列の削除をしない）'!F39)</f>
      </c>
      <c r="Q24" s="37">
        <f>IF('エントリー（行・列の削除をしない）'!G39="","",'エントリー（行・列の削除をしない）'!G39)</f>
      </c>
      <c r="R24" s="95">
        <f t="shared" si="0"/>
      </c>
      <c r="S24" s="96">
        <f t="shared" si="3"/>
      </c>
      <c r="T24" s="36"/>
      <c r="U24" s="39"/>
      <c r="V24" s="38">
        <f t="shared" si="4"/>
      </c>
      <c r="W24" s="40">
        <f>IF('エントリー（行・列の削除をしない）'!M39="","",'エントリー（行・列の削除をしない）'!M39)</f>
      </c>
      <c r="X24" s="40">
        <f>IF('エントリー（行・列の削除をしない）'!N39="","",'エントリー（行・列の削除をしない）'!N39)</f>
      </c>
      <c r="Y24" s="41">
        <f>IF('エントリー（行・列の削除をしない）'!O39="","",'エントリー（行・列の削除をしない）'!O39)</f>
      </c>
      <c r="Z24" s="41">
        <f>IF('エントリー（行・列の削除をしない）'!P39="","",'エントリー（行・列の削除をしない）'!P39)</f>
      </c>
      <c r="AA24" s="41">
        <f>IF('エントリー（行・列の削除をしない）'!Q39="","",'エントリー（行・列の削除をしない）'!Q39)</f>
      </c>
      <c r="AB24">
        <f t="shared" si="1"/>
      </c>
      <c r="AC24">
        <f t="shared" si="5"/>
      </c>
      <c r="AD24" s="54">
        <f t="shared" si="8"/>
      </c>
      <c r="AF24" s="164"/>
      <c r="AG24" s="42">
        <v>4</v>
      </c>
      <c r="AH24" s="42">
        <f t="shared" si="13"/>
        <v>0</v>
      </c>
      <c r="AI24" s="42">
        <f t="shared" si="13"/>
        <v>0</v>
      </c>
      <c r="AJ24" s="42">
        <f t="shared" si="13"/>
        <v>0</v>
      </c>
      <c r="AK24" s="42">
        <f t="shared" si="13"/>
        <v>0</v>
      </c>
      <c r="AL24" s="42">
        <f t="shared" si="13"/>
        <v>0</v>
      </c>
      <c r="AM24" s="42">
        <f t="shared" si="13"/>
        <v>0</v>
      </c>
      <c r="AN24" s="42">
        <f t="shared" si="13"/>
        <v>0</v>
      </c>
      <c r="AO24" s="42">
        <f t="shared" si="13"/>
        <v>0</v>
      </c>
      <c r="AP24" s="42">
        <f t="shared" si="13"/>
        <v>0</v>
      </c>
    </row>
    <row r="25" spans="2:42" ht="14.25">
      <c r="B25" s="38">
        <f>IF('エントリー（行・列の削除をしない）'!H40="","",IF(A25="",'エントリー（行・列の削除をしない）'!H40,'エントリー（行・列の削除をしない）'!H40+10000))</f>
      </c>
      <c r="C25" s="36">
        <f>IF('エントリー（行・列の削除をしない）'!I40="","",'エントリー（行・列の削除をしない）'!I40+20000)</f>
      </c>
      <c r="D25" s="36">
        <f>IF('エントリー（行・列の削除をしない）'!J40="","",'エントリー（行・列の削除をしない）'!J40+20000)</f>
      </c>
      <c r="E25" s="36">
        <f>IF('エントリー（行・列の削除をしない）'!K40="","",'エントリー（行・列の削除をしない）'!K40)</f>
      </c>
      <c r="F25" s="39">
        <f>IF('エントリー（行・列の削除をしない）'!L40="","",'エントリー（行・列の削除をしない）'!L40+20000)</f>
      </c>
      <c r="I25">
        <f>COUNTIF($L$2:L25,"1")</f>
        <v>0</v>
      </c>
      <c r="J25">
        <f>COUNTIF($L$2:L25,"2")</f>
        <v>0</v>
      </c>
      <c r="K25">
        <f t="shared" si="2"/>
      </c>
      <c r="L25" s="34">
        <f>IF('エントリー（行・列の削除をしない）'!B40="","",'エントリー（行・列の削除をしない）'!B40)</f>
      </c>
      <c r="M25" s="35">
        <f>IF('エントリー（行・列の削除をしない）'!C40="","",'エントリー（行・列の削除をしない）'!C40)</f>
      </c>
      <c r="N25" s="36">
        <f>IF('エントリー（行・列の削除をしない）'!D40="","",'エントリー（行・列の削除をしない）'!D40)</f>
      </c>
      <c r="O25" s="36">
        <f>IF('エントリー（行・列の削除をしない）'!E40="","",SUBSTITUTE(TRIM(SUBSTITUTE('エントリー（行・列の削除をしない）'!E40,"　"," "))," ","  "))</f>
      </c>
      <c r="P25" s="34">
        <f>IF('エントリー（行・列の削除をしない）'!F40="","",'エントリー（行・列の削除をしない）'!F40)</f>
      </c>
      <c r="Q25" s="37">
        <f>IF('エントリー（行・列の削除をしない）'!G40="","",'エントリー（行・列の削除をしない）'!G40)</f>
      </c>
      <c r="R25" s="95">
        <f t="shared" si="0"/>
      </c>
      <c r="S25" s="96">
        <f t="shared" si="3"/>
      </c>
      <c r="T25" s="36"/>
      <c r="U25" s="39"/>
      <c r="V25" s="38">
        <f t="shared" si="4"/>
      </c>
      <c r="W25" s="40">
        <f>IF('エントリー（行・列の削除をしない）'!M40="","",'エントリー（行・列の削除をしない）'!M40)</f>
      </c>
      <c r="X25" s="40">
        <f>IF('エントリー（行・列の削除をしない）'!N40="","",'エントリー（行・列の削除をしない）'!N40)</f>
      </c>
      <c r="Y25" s="41">
        <f>IF('エントリー（行・列の削除をしない）'!O40="","",'エントリー（行・列の削除をしない）'!O40)</f>
      </c>
      <c r="Z25" s="41">
        <f>IF('エントリー（行・列の削除をしない）'!P40="","",'エントリー（行・列の削除をしない）'!P40)</f>
      </c>
      <c r="AA25" s="41">
        <f>IF('エントリー（行・列の削除をしない）'!Q40="","",'エントリー（行・列の削除をしない）'!Q40)</f>
      </c>
      <c r="AB25">
        <f t="shared" si="1"/>
      </c>
      <c r="AC25">
        <f t="shared" si="5"/>
      </c>
      <c r="AD25" s="54">
        <f t="shared" si="8"/>
      </c>
      <c r="AF25" s="164"/>
      <c r="AG25" s="42">
        <v>5</v>
      </c>
      <c r="AH25" s="42">
        <f t="shared" si="13"/>
        <v>0</v>
      </c>
      <c r="AI25" s="42">
        <f t="shared" si="13"/>
        <v>0</v>
      </c>
      <c r="AJ25" s="42">
        <f t="shared" si="13"/>
        <v>0</v>
      </c>
      <c r="AK25" s="42">
        <f t="shared" si="13"/>
        <v>0</v>
      </c>
      <c r="AL25" s="42">
        <f t="shared" si="13"/>
        <v>0</v>
      </c>
      <c r="AM25" s="42">
        <f t="shared" si="13"/>
        <v>0</v>
      </c>
      <c r="AN25" s="42">
        <f t="shared" si="13"/>
        <v>0</v>
      </c>
      <c r="AO25" s="42">
        <f t="shared" si="13"/>
        <v>0</v>
      </c>
      <c r="AP25" s="42">
        <f t="shared" si="13"/>
        <v>0</v>
      </c>
    </row>
    <row r="26" spans="2:42" ht="14.25">
      <c r="B26" s="38">
        <f>IF('エントリー（行・列の削除をしない）'!H41="","",IF(A26="",'エントリー（行・列の削除をしない）'!H41,'エントリー（行・列の削除をしない）'!H41+10000))</f>
      </c>
      <c r="C26" s="36">
        <f>IF('エントリー（行・列の削除をしない）'!I41="","",'エントリー（行・列の削除をしない）'!I41+20000)</f>
      </c>
      <c r="D26" s="36">
        <f>IF('エントリー（行・列の削除をしない）'!J41="","",'エントリー（行・列の削除をしない）'!J41+20000)</f>
      </c>
      <c r="E26" s="36">
        <f>IF('エントリー（行・列の削除をしない）'!K41="","",'エントリー（行・列の削除をしない）'!K41)</f>
      </c>
      <c r="F26" s="39">
        <f>IF('エントリー（行・列の削除をしない）'!L41="","",'エントリー（行・列の削除をしない）'!L41+20000)</f>
      </c>
      <c r="I26">
        <f>COUNTIF($L$2:L26,"1")</f>
        <v>0</v>
      </c>
      <c r="J26">
        <f>COUNTIF($L$2:L26,"2")</f>
        <v>0</v>
      </c>
      <c r="K26">
        <f t="shared" si="2"/>
      </c>
      <c r="L26" s="34">
        <f>IF('エントリー（行・列の削除をしない）'!B41="","",'エントリー（行・列の削除をしない）'!B41)</f>
      </c>
      <c r="M26" s="35">
        <f>IF('エントリー（行・列の削除をしない）'!C41="","",'エントリー（行・列の削除をしない）'!C41)</f>
      </c>
      <c r="N26" s="36">
        <f>IF('エントリー（行・列の削除をしない）'!D41="","",'エントリー（行・列の削除をしない）'!D41)</f>
      </c>
      <c r="O26" s="36">
        <f>IF('エントリー（行・列の削除をしない）'!E41="","",SUBSTITUTE(TRIM(SUBSTITUTE('エントリー（行・列の削除をしない）'!E41,"　"," "))," ","  "))</f>
      </c>
      <c r="P26" s="34">
        <f>IF('エントリー（行・列の削除をしない）'!F41="","",'エントリー（行・列の削除をしない）'!F41)</f>
      </c>
      <c r="Q26" s="37">
        <f>IF('エントリー（行・列の削除をしない）'!G41="","",'エントリー（行・列の削除をしない）'!G41)</f>
      </c>
      <c r="R26" s="95">
        <f t="shared" si="0"/>
      </c>
      <c r="S26" s="96">
        <f t="shared" si="3"/>
      </c>
      <c r="T26" s="36"/>
      <c r="U26" s="39"/>
      <c r="V26" s="38">
        <f t="shared" si="4"/>
      </c>
      <c r="W26" s="40">
        <f>IF('エントリー（行・列の削除をしない）'!M41="","",'エントリー（行・列の削除をしない）'!M41)</f>
      </c>
      <c r="X26" s="40">
        <f>IF('エントリー（行・列の削除をしない）'!N41="","",'エントリー（行・列の削除をしない）'!N41)</f>
      </c>
      <c r="Y26" s="41">
        <f>IF('エントリー（行・列の削除をしない）'!O41="","",'エントリー（行・列の削除をしない）'!O41)</f>
      </c>
      <c r="Z26" s="41">
        <f>IF('エントリー（行・列の削除をしない）'!P41="","",'エントリー（行・列の削除をしない）'!P41)</f>
      </c>
      <c r="AA26" s="41">
        <f>IF('エントリー（行・列の削除をしない）'!Q41="","",'エントリー（行・列の削除をしない）'!Q41)</f>
      </c>
      <c r="AB26">
        <f t="shared" si="1"/>
      </c>
      <c r="AC26">
        <f t="shared" si="5"/>
      </c>
      <c r="AD26" s="54">
        <f t="shared" si="8"/>
      </c>
      <c r="AF26" s="164"/>
      <c r="AG26" s="42">
        <v>6</v>
      </c>
      <c r="AH26" s="42">
        <f t="shared" si="13"/>
        <v>0</v>
      </c>
      <c r="AI26" s="42">
        <f t="shared" si="13"/>
        <v>0</v>
      </c>
      <c r="AJ26" s="42">
        <f t="shared" si="13"/>
        <v>0</v>
      </c>
      <c r="AK26" s="42">
        <f t="shared" si="13"/>
        <v>0</v>
      </c>
      <c r="AL26" s="42">
        <f t="shared" si="13"/>
        <v>0</v>
      </c>
      <c r="AM26" s="42">
        <f t="shared" si="13"/>
        <v>0</v>
      </c>
      <c r="AN26" s="42">
        <f t="shared" si="13"/>
        <v>0</v>
      </c>
      <c r="AO26" s="42">
        <f t="shared" si="13"/>
        <v>0</v>
      </c>
      <c r="AP26" s="42">
        <f t="shared" si="13"/>
        <v>0</v>
      </c>
    </row>
    <row r="27" spans="2:30" ht="14.25">
      <c r="B27" s="38">
        <f>IF('エントリー（行・列の削除をしない）'!H42="","",IF(A27="",'エントリー（行・列の削除をしない）'!H42,'エントリー（行・列の削除をしない）'!H42+10000))</f>
      </c>
      <c r="C27" s="36">
        <f>IF('エントリー（行・列の削除をしない）'!I42="","",'エントリー（行・列の削除をしない）'!I42+20000)</f>
      </c>
      <c r="D27" s="36">
        <f>IF('エントリー（行・列の削除をしない）'!J42="","",'エントリー（行・列の削除をしない）'!J42+20000)</f>
      </c>
      <c r="E27" s="36">
        <f>IF('エントリー（行・列の削除をしない）'!K42="","",'エントリー（行・列の削除をしない）'!K42)</f>
      </c>
      <c r="F27" s="39">
        <f>IF('エントリー（行・列の削除をしない）'!L42="","",'エントリー（行・列の削除をしない）'!L42+20000)</f>
      </c>
      <c r="I27">
        <f>COUNTIF($L$2:L27,"1")</f>
        <v>0</v>
      </c>
      <c r="J27">
        <f>COUNTIF($L$2:L27,"2")</f>
        <v>0</v>
      </c>
      <c r="K27">
        <f t="shared" si="2"/>
      </c>
      <c r="L27" s="34">
        <f>IF('エントリー（行・列の削除をしない）'!B42="","",'エントリー（行・列の削除をしない）'!B42)</f>
      </c>
      <c r="M27" s="35">
        <f>IF('エントリー（行・列の削除をしない）'!C42="","",'エントリー（行・列の削除をしない）'!C42)</f>
      </c>
      <c r="N27" s="36">
        <f>IF('エントリー（行・列の削除をしない）'!D42="","",'エントリー（行・列の削除をしない）'!D42)</f>
      </c>
      <c r="O27" s="36">
        <f>IF('エントリー（行・列の削除をしない）'!E42="","",SUBSTITUTE(TRIM(SUBSTITUTE('エントリー（行・列の削除をしない）'!E42,"　"," "))," ","  "))</f>
      </c>
      <c r="P27" s="34">
        <f>IF('エントリー（行・列の削除をしない）'!F42="","",'エントリー（行・列の削除をしない）'!F42)</f>
      </c>
      <c r="Q27" s="37">
        <f>IF('エントリー（行・列の削除をしない）'!G42="","",'エントリー（行・列の削除をしない）'!G42)</f>
      </c>
      <c r="R27" s="95">
        <f t="shared" si="0"/>
      </c>
      <c r="S27" s="96">
        <f t="shared" si="3"/>
      </c>
      <c r="T27" s="36"/>
      <c r="U27" s="39"/>
      <c r="V27" s="38">
        <f t="shared" si="4"/>
      </c>
      <c r="W27" s="40">
        <f>IF('エントリー（行・列の削除をしない）'!M42="","",'エントリー（行・列の削除をしない）'!M42)</f>
      </c>
      <c r="X27" s="40">
        <f>IF('エントリー（行・列の削除をしない）'!N42="","",'エントリー（行・列の削除をしない）'!N42)</f>
      </c>
      <c r="Y27" s="41">
        <f>IF('エントリー（行・列の削除をしない）'!O42="","",'エントリー（行・列の削除をしない）'!O42)</f>
      </c>
      <c r="Z27" s="41">
        <f>IF('エントリー（行・列の削除をしない）'!P42="","",'エントリー（行・列の削除をしない）'!P42)</f>
      </c>
      <c r="AA27" s="41">
        <f>IF('エントリー（行・列の削除をしない）'!Q42="","",'エントリー（行・列の削除をしない）'!Q42)</f>
      </c>
      <c r="AB27">
        <f t="shared" si="1"/>
      </c>
      <c r="AC27">
        <f t="shared" si="5"/>
      </c>
      <c r="AD27" s="54">
        <f t="shared" si="8"/>
      </c>
    </row>
    <row r="28" spans="2:42" ht="14.25">
      <c r="B28" s="38">
        <f>IF('エントリー（行・列の削除をしない）'!H43="","",IF(A28="",'エントリー（行・列の削除をしない）'!H43,'エントリー（行・列の削除をしない）'!H43+10000))</f>
      </c>
      <c r="C28" s="36">
        <f>IF('エントリー（行・列の削除をしない）'!I43="","",'エントリー（行・列の削除をしない）'!I43+20000)</f>
      </c>
      <c r="D28" s="36">
        <f>IF('エントリー（行・列の削除をしない）'!J43="","",'エントリー（行・列の削除をしない）'!J43+20000)</f>
      </c>
      <c r="E28" s="36">
        <f>IF('エントリー（行・列の削除をしない）'!K43="","",'エントリー（行・列の削除をしない）'!K43)</f>
      </c>
      <c r="F28" s="39">
        <f>IF('エントリー（行・列の削除をしない）'!L43="","",'エントリー（行・列の削除をしない）'!L43+20000)</f>
      </c>
      <c r="I28">
        <f>COUNTIF($L$2:L28,"1")</f>
        <v>0</v>
      </c>
      <c r="J28">
        <f>COUNTIF($L$2:L28,"2")</f>
        <v>0</v>
      </c>
      <c r="K28">
        <f t="shared" si="2"/>
      </c>
      <c r="L28" s="34">
        <f>IF('エントリー（行・列の削除をしない）'!B43="","",'エントリー（行・列の削除をしない）'!B43)</f>
      </c>
      <c r="M28" s="35">
        <f>IF('エントリー（行・列の削除をしない）'!C43="","",'エントリー（行・列の削除をしない）'!C43)</f>
      </c>
      <c r="N28" s="36">
        <f>IF('エントリー（行・列の削除をしない）'!D43="","",'エントリー（行・列の削除をしない）'!D43)</f>
      </c>
      <c r="O28" s="36">
        <f>IF('エントリー（行・列の削除をしない）'!E43="","",SUBSTITUTE(TRIM(SUBSTITUTE('エントリー（行・列の削除をしない）'!E43,"　"," "))," ","  "))</f>
      </c>
      <c r="P28" s="34">
        <f>IF('エントリー（行・列の削除をしない）'!F43="","",'エントリー（行・列の削除をしない）'!F43)</f>
      </c>
      <c r="Q28" s="37">
        <f>IF('エントリー（行・列の削除をしない）'!G43="","",'エントリー（行・列の削除をしない）'!G43)</f>
      </c>
      <c r="R28" s="95">
        <f t="shared" si="0"/>
      </c>
      <c r="S28" s="96">
        <f t="shared" si="3"/>
      </c>
      <c r="T28" s="36"/>
      <c r="U28" s="39"/>
      <c r="V28" s="38">
        <f t="shared" si="4"/>
      </c>
      <c r="W28" s="40">
        <f>IF('エントリー（行・列の削除をしない）'!M43="","",'エントリー（行・列の削除をしない）'!M43)</f>
      </c>
      <c r="X28" s="40">
        <f>IF('エントリー（行・列の削除をしない）'!N43="","",'エントリー（行・列の削除をしない）'!N43)</f>
      </c>
      <c r="Y28" s="41">
        <f>IF('エントリー（行・列の削除をしない）'!O43="","",'エントリー（行・列の削除をしない）'!O43)</f>
      </c>
      <c r="Z28" s="41">
        <f>IF('エントリー（行・列の削除をしない）'!P43="","",'エントリー（行・列の削除をしない）'!P43)</f>
      </c>
      <c r="AA28" s="41">
        <f>IF('エントリー（行・列の削除をしない）'!Q43="","",'エントリー（行・列の削除をしない）'!Q43)</f>
      </c>
      <c r="AB28">
        <f t="shared" si="1"/>
      </c>
      <c r="AC28">
        <f t="shared" si="5"/>
      </c>
      <c r="AD28" s="54">
        <f t="shared" si="8"/>
      </c>
      <c r="AF28" s="42"/>
      <c r="AG28" s="42" t="s">
        <v>51</v>
      </c>
      <c r="AH28" s="42">
        <v>0</v>
      </c>
      <c r="AI28" s="42">
        <v>1</v>
      </c>
      <c r="AJ28" s="42">
        <v>2</v>
      </c>
      <c r="AK28" s="42">
        <v>3</v>
      </c>
      <c r="AL28" s="42">
        <v>4</v>
      </c>
      <c r="AM28" s="42">
        <v>5</v>
      </c>
      <c r="AN28" s="42">
        <v>6</v>
      </c>
      <c r="AO28" s="42">
        <v>7</v>
      </c>
      <c r="AP28" s="42">
        <v>8</v>
      </c>
    </row>
    <row r="29" spans="2:42" ht="14.25">
      <c r="B29" s="38">
        <f>IF('エントリー（行・列の削除をしない）'!H44="","",IF(A29="",'エントリー（行・列の削除をしない）'!H44,'エントリー（行・列の削除をしない）'!H44+10000))</f>
      </c>
      <c r="C29" s="36">
        <f>IF('エントリー（行・列の削除をしない）'!I44="","",'エントリー（行・列の削除をしない）'!I44+20000)</f>
      </c>
      <c r="D29" s="36">
        <f>IF('エントリー（行・列の削除をしない）'!J44="","",'エントリー（行・列の削除をしない）'!J44+20000)</f>
      </c>
      <c r="E29" s="36">
        <f>IF('エントリー（行・列の削除をしない）'!K44="","",'エントリー（行・列の削除をしない）'!K44)</f>
      </c>
      <c r="F29" s="39">
        <f>IF('エントリー（行・列の削除をしない）'!L44="","",'エントリー（行・列の削除をしない）'!L44+20000)</f>
      </c>
      <c r="I29">
        <f>COUNTIF($L$2:L29,"1")</f>
        <v>0</v>
      </c>
      <c r="J29">
        <f>COUNTIF($L$2:L29,"2")</f>
        <v>0</v>
      </c>
      <c r="K29">
        <f t="shared" si="2"/>
      </c>
      <c r="L29" s="34">
        <f>IF('エントリー（行・列の削除をしない）'!B44="","",'エントリー（行・列の削除をしない）'!B44)</f>
      </c>
      <c r="M29" s="35">
        <f>IF('エントリー（行・列の削除をしない）'!C44="","",'エントリー（行・列の削除をしない）'!C44)</f>
      </c>
      <c r="N29" s="36">
        <f>IF('エントリー（行・列の削除をしない）'!D44="","",'エントリー（行・列の削除をしない）'!D44)</f>
      </c>
      <c r="O29" s="36">
        <f>IF('エントリー（行・列の削除をしない）'!E44="","",SUBSTITUTE(TRIM(SUBSTITUTE('エントリー（行・列の削除をしない）'!E44,"　"," "))," ","  "))</f>
      </c>
      <c r="P29" s="34">
        <f>IF('エントリー（行・列の削除をしない）'!F44="","",'エントリー（行・列の削除をしない）'!F44)</f>
      </c>
      <c r="Q29" s="37">
        <f>IF('エントリー（行・列の削除をしない）'!G44="","",'エントリー（行・列の削除をしない）'!G44)</f>
      </c>
      <c r="R29" s="95">
        <f t="shared" si="0"/>
      </c>
      <c r="S29" s="96">
        <f t="shared" si="3"/>
      </c>
      <c r="T29" s="36"/>
      <c r="U29" s="39"/>
      <c r="V29" s="38">
        <f t="shared" si="4"/>
      </c>
      <c r="W29" s="40">
        <f>IF('エントリー（行・列の削除をしない）'!M44="","",'エントリー（行・列の削除をしない）'!M44)</f>
      </c>
      <c r="X29" s="40">
        <f>IF('エントリー（行・列の削除をしない）'!N44="","",'エントリー（行・列の削除をしない）'!N44)</f>
      </c>
      <c r="Y29" s="41">
        <f>IF('エントリー（行・列の削除をしない）'!O44="","",'エントリー（行・列の削除をしない）'!O44)</f>
      </c>
      <c r="Z29" s="41">
        <f>IF('エントリー（行・列の削除をしない）'!P44="","",'エントリー（行・列の削除をしない）'!P44)</f>
      </c>
      <c r="AA29" s="41">
        <f>IF('エントリー（行・列の削除をしない）'!Q44="","",'エントリー（行・列の削除をしない）'!Q44)</f>
      </c>
      <c r="AB29">
        <f t="shared" si="1"/>
      </c>
      <c r="AC29">
        <f t="shared" si="5"/>
      </c>
      <c r="AD29" s="54">
        <f t="shared" si="8"/>
      </c>
      <c r="AF29" s="164" t="s">
        <v>35</v>
      </c>
      <c r="AG29" s="42">
        <v>1</v>
      </c>
      <c r="AH29" s="42">
        <f aca="true" t="shared" si="14" ref="AH29:AP34">COUNTIF($AD$2:$AD$151,AH$2*1000+430+$AG29+10000+10000)</f>
        <v>0</v>
      </c>
      <c r="AI29" s="42">
        <f t="shared" si="14"/>
        <v>0</v>
      </c>
      <c r="AJ29" s="42">
        <f t="shared" si="14"/>
        <v>0</v>
      </c>
      <c r="AK29" s="42">
        <f t="shared" si="14"/>
        <v>0</v>
      </c>
      <c r="AL29" s="42">
        <f t="shared" si="14"/>
        <v>0</v>
      </c>
      <c r="AM29" s="42">
        <f t="shared" si="14"/>
        <v>0</v>
      </c>
      <c r="AN29" s="42">
        <f t="shared" si="14"/>
        <v>0</v>
      </c>
      <c r="AO29" s="42">
        <f t="shared" si="14"/>
        <v>0</v>
      </c>
      <c r="AP29" s="42">
        <f t="shared" si="14"/>
        <v>0</v>
      </c>
    </row>
    <row r="30" spans="2:42" ht="14.25">
      <c r="B30" s="38">
        <f>IF('エントリー（行・列の削除をしない）'!H45="","",IF(A30="",'エントリー（行・列の削除をしない）'!H45,'エントリー（行・列の削除をしない）'!H45+10000))</f>
      </c>
      <c r="C30" s="36">
        <f>IF('エントリー（行・列の削除をしない）'!I45="","",'エントリー（行・列の削除をしない）'!I45+20000)</f>
      </c>
      <c r="D30" s="36">
        <f>IF('エントリー（行・列の削除をしない）'!J45="","",'エントリー（行・列の削除をしない）'!J45+20000)</f>
      </c>
      <c r="E30" s="36">
        <f>IF('エントリー（行・列の削除をしない）'!K45="","",'エントリー（行・列の削除をしない）'!K45)</f>
      </c>
      <c r="F30" s="39">
        <f>IF('エントリー（行・列の削除をしない）'!L45="","",'エントリー（行・列の削除をしない）'!L45+20000)</f>
      </c>
      <c r="I30">
        <f>COUNTIF($L$2:L30,"1")</f>
        <v>0</v>
      </c>
      <c r="J30">
        <f>COUNTIF($L$2:L30,"2")</f>
        <v>0</v>
      </c>
      <c r="K30">
        <f t="shared" si="2"/>
      </c>
      <c r="L30" s="34">
        <f>IF('エントリー（行・列の削除をしない）'!B45="","",'エントリー（行・列の削除をしない）'!B45)</f>
      </c>
      <c r="M30" s="35">
        <f>IF('エントリー（行・列の削除をしない）'!C45="","",'エントリー（行・列の削除をしない）'!C45)</f>
      </c>
      <c r="N30" s="36">
        <f>IF('エントリー（行・列の削除をしない）'!D45="","",'エントリー（行・列の削除をしない）'!D45)</f>
      </c>
      <c r="O30" s="36">
        <f>IF('エントリー（行・列の削除をしない）'!E45="","",SUBSTITUTE(TRIM(SUBSTITUTE('エントリー（行・列の削除をしない）'!E45,"　"," "))," ","  "))</f>
      </c>
      <c r="P30" s="34">
        <f>IF('エントリー（行・列の削除をしない）'!F45="","",'エントリー（行・列の削除をしない）'!F45)</f>
      </c>
      <c r="Q30" s="37">
        <f>IF('エントリー（行・列の削除をしない）'!G45="","",'エントリー（行・列の削除をしない）'!G45)</f>
      </c>
      <c r="R30" s="95">
        <f t="shared" si="0"/>
      </c>
      <c r="S30" s="96">
        <f t="shared" si="3"/>
      </c>
      <c r="T30" s="36"/>
      <c r="U30" s="39"/>
      <c r="V30" s="38">
        <f t="shared" si="4"/>
      </c>
      <c r="W30" s="40">
        <f>IF('エントリー（行・列の削除をしない）'!M45="","",'エントリー（行・列の削除をしない）'!M45)</f>
      </c>
      <c r="X30" s="40">
        <f>IF('エントリー（行・列の削除をしない）'!N45="","",'エントリー（行・列の削除をしない）'!N45)</f>
      </c>
      <c r="Y30" s="41">
        <f>IF('エントリー（行・列の削除をしない）'!O45="","",'エントリー（行・列の削除をしない）'!O45)</f>
      </c>
      <c r="Z30" s="41">
        <f>IF('エントリー（行・列の削除をしない）'!P45="","",'エントリー（行・列の削除をしない）'!P45)</f>
      </c>
      <c r="AA30" s="41">
        <f>IF('エントリー（行・列の削除をしない）'!Q45="","",'エントリー（行・列の削除をしない）'!Q45)</f>
      </c>
      <c r="AB30">
        <f t="shared" si="1"/>
      </c>
      <c r="AC30">
        <f t="shared" si="5"/>
      </c>
      <c r="AD30" s="54">
        <f t="shared" si="8"/>
      </c>
      <c r="AF30" s="164"/>
      <c r="AG30" s="42">
        <v>2</v>
      </c>
      <c r="AH30" s="42">
        <f t="shared" si="14"/>
        <v>0</v>
      </c>
      <c r="AI30" s="42">
        <f t="shared" si="14"/>
        <v>0</v>
      </c>
      <c r="AJ30" s="42">
        <f t="shared" si="14"/>
        <v>0</v>
      </c>
      <c r="AK30" s="42">
        <f t="shared" si="14"/>
        <v>0</v>
      </c>
      <c r="AL30" s="42">
        <f t="shared" si="14"/>
        <v>0</v>
      </c>
      <c r="AM30" s="42">
        <f t="shared" si="14"/>
        <v>0</v>
      </c>
      <c r="AN30" s="42">
        <f t="shared" si="14"/>
        <v>0</v>
      </c>
      <c r="AO30" s="42">
        <f t="shared" si="14"/>
        <v>0</v>
      </c>
      <c r="AP30" s="42">
        <f t="shared" si="14"/>
        <v>0</v>
      </c>
    </row>
    <row r="31" spans="2:42" ht="14.25">
      <c r="B31" s="38">
        <f>IF('エントリー（行・列の削除をしない）'!H46="","",IF(A31="",'エントリー（行・列の削除をしない）'!H46,'エントリー（行・列の削除をしない）'!H46+10000))</f>
      </c>
      <c r="C31" s="36">
        <f>IF('エントリー（行・列の削除をしない）'!I46="","",'エントリー（行・列の削除をしない）'!I46+20000)</f>
      </c>
      <c r="D31" s="36">
        <f>IF('エントリー（行・列の削除をしない）'!J46="","",'エントリー（行・列の削除をしない）'!J46+20000)</f>
      </c>
      <c r="E31" s="36">
        <f>IF('エントリー（行・列の削除をしない）'!K46="","",'エントリー（行・列の削除をしない）'!K46)</f>
      </c>
      <c r="F31" s="39">
        <f>IF('エントリー（行・列の削除をしない）'!L46="","",'エントリー（行・列の削除をしない）'!L46+20000)</f>
      </c>
      <c r="I31">
        <f>COUNTIF($L$2:L31,"1")</f>
        <v>0</v>
      </c>
      <c r="J31">
        <f>COUNTIF($L$2:L31,"2")</f>
        <v>0</v>
      </c>
      <c r="K31">
        <f t="shared" si="2"/>
      </c>
      <c r="L31" s="34">
        <f>IF('エントリー（行・列の削除をしない）'!B46="","",'エントリー（行・列の削除をしない）'!B46)</f>
      </c>
      <c r="M31" s="35">
        <f>IF('エントリー（行・列の削除をしない）'!C46="","",'エントリー（行・列の削除をしない）'!C46)</f>
      </c>
      <c r="N31" s="36">
        <f>IF('エントリー（行・列の削除をしない）'!D46="","",'エントリー（行・列の削除をしない）'!D46)</f>
      </c>
      <c r="O31" s="36">
        <f>IF('エントリー（行・列の削除をしない）'!E46="","",SUBSTITUTE(TRIM(SUBSTITUTE('エントリー（行・列の削除をしない）'!E46,"　"," "))," ","  "))</f>
      </c>
      <c r="P31" s="34">
        <f>IF('エントリー（行・列の削除をしない）'!F46="","",'エントリー（行・列の削除をしない）'!F46)</f>
      </c>
      <c r="Q31" s="37">
        <f>IF('エントリー（行・列の削除をしない）'!G46="","",'エントリー（行・列の削除をしない）'!G46)</f>
      </c>
      <c r="R31" s="95">
        <f t="shared" si="0"/>
      </c>
      <c r="S31" s="96">
        <f t="shared" si="3"/>
      </c>
      <c r="T31" s="36"/>
      <c r="U31" s="39"/>
      <c r="V31" s="38">
        <f t="shared" si="4"/>
      </c>
      <c r="W31" s="40">
        <f>IF('エントリー（行・列の削除をしない）'!M46="","",'エントリー（行・列の削除をしない）'!M46)</f>
      </c>
      <c r="X31" s="40">
        <f>IF('エントリー（行・列の削除をしない）'!N46="","",'エントリー（行・列の削除をしない）'!N46)</f>
      </c>
      <c r="Y31" s="41">
        <f>IF('エントリー（行・列の削除をしない）'!O46="","",'エントリー（行・列の削除をしない）'!O46)</f>
      </c>
      <c r="Z31" s="41">
        <f>IF('エントリー（行・列の削除をしない）'!P46="","",'エントリー（行・列の削除をしない）'!P46)</f>
      </c>
      <c r="AA31" s="41">
        <f>IF('エントリー（行・列の削除をしない）'!Q46="","",'エントリー（行・列の削除をしない）'!Q46)</f>
      </c>
      <c r="AB31">
        <f t="shared" si="1"/>
      </c>
      <c r="AC31">
        <f t="shared" si="5"/>
      </c>
      <c r="AD31" s="54">
        <f t="shared" si="8"/>
      </c>
      <c r="AF31" s="164"/>
      <c r="AG31" s="42">
        <v>3</v>
      </c>
      <c r="AH31" s="42">
        <f t="shared" si="14"/>
        <v>0</v>
      </c>
      <c r="AI31" s="42">
        <f t="shared" si="14"/>
        <v>0</v>
      </c>
      <c r="AJ31" s="42">
        <f t="shared" si="14"/>
        <v>0</v>
      </c>
      <c r="AK31" s="42">
        <f t="shared" si="14"/>
        <v>0</v>
      </c>
      <c r="AL31" s="42">
        <f t="shared" si="14"/>
        <v>0</v>
      </c>
      <c r="AM31" s="42">
        <f t="shared" si="14"/>
        <v>0</v>
      </c>
      <c r="AN31" s="42">
        <f t="shared" si="14"/>
        <v>0</v>
      </c>
      <c r="AO31" s="42">
        <f t="shared" si="14"/>
        <v>0</v>
      </c>
      <c r="AP31" s="42">
        <f t="shared" si="14"/>
        <v>0</v>
      </c>
    </row>
    <row r="32" spans="2:42" ht="14.25">
      <c r="B32" s="38">
        <f>IF('エントリー（行・列の削除をしない）'!H47="","",IF(A32="",'エントリー（行・列の削除をしない）'!H47,'エントリー（行・列の削除をしない）'!H47+10000))</f>
      </c>
      <c r="C32" s="36">
        <f>IF('エントリー（行・列の削除をしない）'!I47="","",'エントリー（行・列の削除をしない）'!I47+20000)</f>
      </c>
      <c r="D32" s="36">
        <f>IF('エントリー（行・列の削除をしない）'!J47="","",'エントリー（行・列の削除をしない）'!J47+20000)</f>
      </c>
      <c r="E32" s="36">
        <f>IF('エントリー（行・列の削除をしない）'!K47="","",'エントリー（行・列の削除をしない）'!K47)</f>
      </c>
      <c r="F32" s="39">
        <f>IF('エントリー（行・列の削除をしない）'!L47="","",'エントリー（行・列の削除をしない）'!L47+20000)</f>
      </c>
      <c r="I32">
        <f>COUNTIF($L$2:L32,"1")</f>
        <v>0</v>
      </c>
      <c r="J32">
        <f>COUNTIF($L$2:L32,"2")</f>
        <v>0</v>
      </c>
      <c r="K32">
        <f t="shared" si="2"/>
      </c>
      <c r="L32" s="34">
        <f>IF('エントリー（行・列の削除をしない）'!B47="","",'エントリー（行・列の削除をしない）'!B47)</f>
      </c>
      <c r="M32" s="35">
        <f>IF('エントリー（行・列の削除をしない）'!C47="","",'エントリー（行・列の削除をしない）'!C47)</f>
      </c>
      <c r="N32" s="36">
        <f>IF('エントリー（行・列の削除をしない）'!D47="","",'エントリー（行・列の削除をしない）'!D47)</f>
      </c>
      <c r="O32" s="36">
        <f>IF('エントリー（行・列の削除をしない）'!E47="","",SUBSTITUTE(TRIM(SUBSTITUTE('エントリー（行・列の削除をしない）'!E47,"　"," "))," ","  "))</f>
      </c>
      <c r="P32" s="34">
        <f>IF('エントリー（行・列の削除をしない）'!F47="","",'エントリー（行・列の削除をしない）'!F47)</f>
      </c>
      <c r="Q32" s="37">
        <f>IF('エントリー（行・列の削除をしない）'!G47="","",'エントリー（行・列の削除をしない）'!G47)</f>
      </c>
      <c r="R32" s="95">
        <f t="shared" si="0"/>
      </c>
      <c r="S32" s="96">
        <f t="shared" si="3"/>
      </c>
      <c r="T32" s="36"/>
      <c r="U32" s="39"/>
      <c r="V32" s="38">
        <f t="shared" si="4"/>
      </c>
      <c r="W32" s="40">
        <f>IF('エントリー（行・列の削除をしない）'!M47="","",'エントリー（行・列の削除をしない）'!M47)</f>
      </c>
      <c r="X32" s="40">
        <f>IF('エントリー（行・列の削除をしない）'!N47="","",'エントリー（行・列の削除をしない）'!N47)</f>
      </c>
      <c r="Y32" s="41">
        <f>IF('エントリー（行・列の削除をしない）'!O47="","",'エントリー（行・列の削除をしない）'!O47)</f>
      </c>
      <c r="Z32" s="41">
        <f>IF('エントリー（行・列の削除をしない）'!P47="","",'エントリー（行・列の削除をしない）'!P47)</f>
      </c>
      <c r="AA32" s="41">
        <f>IF('エントリー（行・列の削除をしない）'!Q47="","",'エントリー（行・列の削除をしない）'!Q47)</f>
      </c>
      <c r="AB32">
        <f t="shared" si="1"/>
      </c>
      <c r="AC32">
        <f t="shared" si="5"/>
      </c>
      <c r="AD32" s="54">
        <f t="shared" si="8"/>
      </c>
      <c r="AF32" s="164"/>
      <c r="AG32" s="42">
        <v>4</v>
      </c>
      <c r="AH32" s="42">
        <f t="shared" si="14"/>
        <v>0</v>
      </c>
      <c r="AI32" s="42">
        <f t="shared" si="14"/>
        <v>0</v>
      </c>
      <c r="AJ32" s="42">
        <f t="shared" si="14"/>
        <v>0</v>
      </c>
      <c r="AK32" s="42">
        <f t="shared" si="14"/>
        <v>0</v>
      </c>
      <c r="AL32" s="42">
        <f t="shared" si="14"/>
        <v>0</v>
      </c>
      <c r="AM32" s="42">
        <f t="shared" si="14"/>
        <v>0</v>
      </c>
      <c r="AN32" s="42">
        <f t="shared" si="14"/>
        <v>0</v>
      </c>
      <c r="AO32" s="42">
        <f t="shared" si="14"/>
        <v>0</v>
      </c>
      <c r="AP32" s="42">
        <f t="shared" si="14"/>
        <v>0</v>
      </c>
    </row>
    <row r="33" spans="2:42" ht="14.25">
      <c r="B33" s="38">
        <f>IF('エントリー（行・列の削除をしない）'!H48="","",IF(A33="",'エントリー（行・列の削除をしない）'!H48,'エントリー（行・列の削除をしない）'!H48+10000))</f>
      </c>
      <c r="C33" s="36">
        <f>IF('エントリー（行・列の削除をしない）'!I48="","",'エントリー（行・列の削除をしない）'!I48+20000)</f>
      </c>
      <c r="D33" s="36">
        <f>IF('エントリー（行・列の削除をしない）'!J48="","",'エントリー（行・列の削除をしない）'!J48+20000)</f>
      </c>
      <c r="E33" s="36">
        <f>IF('エントリー（行・列の削除をしない）'!K48="","",'エントリー（行・列の削除をしない）'!K48)</f>
      </c>
      <c r="F33" s="39">
        <f>IF('エントリー（行・列の削除をしない）'!L48="","",'エントリー（行・列の削除をしない）'!L48+20000)</f>
      </c>
      <c r="I33">
        <f>COUNTIF($L$2:L33,"1")</f>
        <v>0</v>
      </c>
      <c r="J33">
        <f>COUNTIF($L$2:L33,"2")</f>
        <v>0</v>
      </c>
      <c r="K33">
        <f t="shared" si="2"/>
      </c>
      <c r="L33" s="34">
        <f>IF('エントリー（行・列の削除をしない）'!B48="","",'エントリー（行・列の削除をしない）'!B48)</f>
      </c>
      <c r="M33" s="35">
        <f>IF('エントリー（行・列の削除をしない）'!C48="","",'エントリー（行・列の削除をしない）'!C48)</f>
      </c>
      <c r="N33" s="36">
        <f>IF('エントリー（行・列の削除をしない）'!D48="","",'エントリー（行・列の削除をしない）'!D48)</f>
      </c>
      <c r="O33" s="36">
        <f>IF('エントリー（行・列の削除をしない）'!E48="","",SUBSTITUTE(TRIM(SUBSTITUTE('エントリー（行・列の削除をしない）'!E48,"　"," "))," ","  "))</f>
      </c>
      <c r="P33" s="34">
        <f>IF('エントリー（行・列の削除をしない）'!F48="","",'エントリー（行・列の削除をしない）'!F48)</f>
      </c>
      <c r="Q33" s="37">
        <f>IF('エントリー（行・列の削除をしない）'!G48="","",'エントリー（行・列の削除をしない）'!G48)</f>
      </c>
      <c r="R33" s="95">
        <f t="shared" si="0"/>
      </c>
      <c r="S33" s="96">
        <f t="shared" si="3"/>
      </c>
      <c r="T33" s="36"/>
      <c r="U33" s="39"/>
      <c r="V33" s="38">
        <f t="shared" si="4"/>
      </c>
      <c r="W33" s="40">
        <f>IF('エントリー（行・列の削除をしない）'!M48="","",'エントリー（行・列の削除をしない）'!M48)</f>
      </c>
      <c r="X33" s="40">
        <f>IF('エントリー（行・列の削除をしない）'!N48="","",'エントリー（行・列の削除をしない）'!N48)</f>
      </c>
      <c r="Y33" s="41">
        <f>IF('エントリー（行・列の削除をしない）'!O48="","",'エントリー（行・列の削除をしない）'!O48)</f>
      </c>
      <c r="Z33" s="41">
        <f>IF('エントリー（行・列の削除をしない）'!P48="","",'エントリー（行・列の削除をしない）'!P48)</f>
      </c>
      <c r="AA33" s="41">
        <f>IF('エントリー（行・列の削除をしない）'!Q48="","",'エントリー（行・列の削除をしない）'!Q48)</f>
      </c>
      <c r="AB33">
        <f t="shared" si="1"/>
      </c>
      <c r="AC33">
        <f t="shared" si="5"/>
      </c>
      <c r="AD33" s="54">
        <f t="shared" si="8"/>
      </c>
      <c r="AF33" s="164"/>
      <c r="AG33" s="42">
        <v>5</v>
      </c>
      <c r="AH33" s="42">
        <f t="shared" si="14"/>
        <v>0</v>
      </c>
      <c r="AI33" s="42">
        <f t="shared" si="14"/>
        <v>0</v>
      </c>
      <c r="AJ33" s="42">
        <f t="shared" si="14"/>
        <v>0</v>
      </c>
      <c r="AK33" s="42">
        <f t="shared" si="14"/>
        <v>0</v>
      </c>
      <c r="AL33" s="42">
        <f t="shared" si="14"/>
        <v>0</v>
      </c>
      <c r="AM33" s="42">
        <f t="shared" si="14"/>
        <v>0</v>
      </c>
      <c r="AN33" s="42">
        <f t="shared" si="14"/>
        <v>0</v>
      </c>
      <c r="AO33" s="42">
        <f t="shared" si="14"/>
        <v>0</v>
      </c>
      <c r="AP33" s="42">
        <f t="shared" si="14"/>
        <v>0</v>
      </c>
    </row>
    <row r="34" spans="2:42" ht="14.25">
      <c r="B34" s="38">
        <f>IF('エントリー（行・列の削除をしない）'!H49="","",IF(A34="",'エントリー（行・列の削除をしない）'!H49,'エントリー（行・列の削除をしない）'!H49+10000))</f>
      </c>
      <c r="C34" s="36">
        <f>IF('エントリー（行・列の削除をしない）'!I49="","",'エントリー（行・列の削除をしない）'!I49+20000)</f>
      </c>
      <c r="D34" s="36">
        <f>IF('エントリー（行・列の削除をしない）'!J49="","",'エントリー（行・列の削除をしない）'!J49+20000)</f>
      </c>
      <c r="E34" s="36">
        <f>IF('エントリー（行・列の削除をしない）'!K49="","",'エントリー（行・列の削除をしない）'!K49)</f>
      </c>
      <c r="F34" s="39">
        <f>IF('エントリー（行・列の削除をしない）'!L49="","",'エントリー（行・列の削除をしない）'!L49+20000)</f>
      </c>
      <c r="I34">
        <f>COUNTIF($L$2:L34,"1")</f>
        <v>0</v>
      </c>
      <c r="J34">
        <f>COUNTIF($L$2:L34,"2")</f>
        <v>0</v>
      </c>
      <c r="K34">
        <f t="shared" si="2"/>
      </c>
      <c r="L34" s="34">
        <f>IF('エントリー（行・列の削除をしない）'!B49="","",'エントリー（行・列の削除をしない）'!B49)</f>
      </c>
      <c r="M34" s="35">
        <f>IF('エントリー（行・列の削除をしない）'!C49="","",'エントリー（行・列の削除をしない）'!C49)</f>
      </c>
      <c r="N34" s="36">
        <f>IF('エントリー（行・列の削除をしない）'!D49="","",'エントリー（行・列の削除をしない）'!D49)</f>
      </c>
      <c r="O34" s="36">
        <f>IF('エントリー（行・列の削除をしない）'!E49="","",SUBSTITUTE(TRIM(SUBSTITUTE('エントリー（行・列の削除をしない）'!E49,"　"," "))," ","  "))</f>
      </c>
      <c r="P34" s="34">
        <f>IF('エントリー（行・列の削除をしない）'!F49="","",'エントリー（行・列の削除をしない）'!F49)</f>
      </c>
      <c r="Q34" s="37">
        <f>IF('エントリー（行・列の削除をしない）'!G49="","",'エントリー（行・列の削除をしない）'!G49)</f>
      </c>
      <c r="R34" s="95">
        <f t="shared" si="0"/>
      </c>
      <c r="S34" s="96">
        <f t="shared" si="3"/>
      </c>
      <c r="T34" s="36"/>
      <c r="U34" s="39"/>
      <c r="V34" s="38">
        <f t="shared" si="4"/>
      </c>
      <c r="W34" s="40">
        <f>IF('エントリー（行・列の削除をしない）'!M49="","",'エントリー（行・列の削除をしない）'!M49)</f>
      </c>
      <c r="X34" s="40">
        <f>IF('エントリー（行・列の削除をしない）'!N49="","",'エントリー（行・列の削除をしない）'!N49)</f>
      </c>
      <c r="Y34" s="41">
        <f>IF('エントリー（行・列の削除をしない）'!O49="","",'エントリー（行・列の削除をしない）'!O49)</f>
      </c>
      <c r="Z34" s="41">
        <f>IF('エントリー（行・列の削除をしない）'!P49="","",'エントリー（行・列の削除をしない）'!P49)</f>
      </c>
      <c r="AA34" s="41">
        <f>IF('エントリー（行・列の削除をしない）'!Q49="","",'エントリー（行・列の削除をしない）'!Q49)</f>
      </c>
      <c r="AB34">
        <f aca="true" t="shared" si="15" ref="AB34:AB65">IF(E34="",F34,E34)</f>
      </c>
      <c r="AC34">
        <f t="shared" si="5"/>
      </c>
      <c r="AD34" s="54">
        <f t="shared" si="8"/>
      </c>
      <c r="AF34" s="164"/>
      <c r="AG34" s="42">
        <v>6</v>
      </c>
      <c r="AH34" s="42">
        <f t="shared" si="14"/>
        <v>0</v>
      </c>
      <c r="AI34" s="42">
        <f t="shared" si="14"/>
        <v>0</v>
      </c>
      <c r="AJ34" s="42">
        <f t="shared" si="14"/>
        <v>0</v>
      </c>
      <c r="AK34" s="42">
        <f t="shared" si="14"/>
        <v>0</v>
      </c>
      <c r="AL34" s="42">
        <f t="shared" si="14"/>
        <v>0</v>
      </c>
      <c r="AM34" s="42">
        <f t="shared" si="14"/>
        <v>0</v>
      </c>
      <c r="AN34" s="42">
        <f t="shared" si="14"/>
        <v>0</v>
      </c>
      <c r="AO34" s="42">
        <f t="shared" si="14"/>
        <v>0</v>
      </c>
      <c r="AP34" s="42">
        <f t="shared" si="14"/>
        <v>0</v>
      </c>
    </row>
    <row r="35" spans="2:42" ht="14.25">
      <c r="B35" s="38">
        <f>IF('エントリー（行・列の削除をしない）'!H50="","",IF(A35="",'エントリー（行・列の削除をしない）'!H50,'エントリー（行・列の削除をしない）'!H50+10000))</f>
      </c>
      <c r="C35" s="36">
        <f>IF('エントリー（行・列の削除をしない）'!I50="","",'エントリー（行・列の削除をしない）'!I50+20000)</f>
      </c>
      <c r="D35" s="36">
        <f>IF('エントリー（行・列の削除をしない）'!J50="","",'エントリー（行・列の削除をしない）'!J50+20000)</f>
      </c>
      <c r="E35" s="36">
        <f>IF('エントリー（行・列の削除をしない）'!K50="","",'エントリー（行・列の削除をしない）'!K50)</f>
      </c>
      <c r="F35" s="39">
        <f>IF('エントリー（行・列の削除をしない）'!L50="","",'エントリー（行・列の削除をしない）'!L50+20000)</f>
      </c>
      <c r="I35">
        <f>COUNTIF($L$2:L35,"1")</f>
        <v>0</v>
      </c>
      <c r="J35">
        <f>COUNTIF($L$2:L35,"2")</f>
        <v>0</v>
      </c>
      <c r="K35">
        <f t="shared" si="2"/>
      </c>
      <c r="L35" s="34">
        <f>IF('エントリー（行・列の削除をしない）'!B50="","",'エントリー（行・列の削除をしない）'!B50)</f>
      </c>
      <c r="M35" s="35">
        <f>IF('エントリー（行・列の削除をしない）'!C50="","",'エントリー（行・列の削除をしない）'!C50)</f>
      </c>
      <c r="N35" s="36">
        <f>IF('エントリー（行・列の削除をしない）'!D50="","",'エントリー（行・列の削除をしない）'!D50)</f>
      </c>
      <c r="O35" s="36">
        <f>IF('エントリー（行・列の削除をしない）'!E50="","",SUBSTITUTE(TRIM(SUBSTITUTE('エントリー（行・列の削除をしない）'!E50,"　"," "))," ","  "))</f>
      </c>
      <c r="P35" s="34">
        <f>IF('エントリー（行・列の削除をしない）'!F50="","",'エントリー（行・列の削除をしない）'!F50)</f>
      </c>
      <c r="Q35" s="37">
        <f>IF('エントリー（行・列の削除をしない）'!G50="","",'エントリー（行・列の削除をしない）'!G50)</f>
      </c>
      <c r="R35" s="95">
        <f t="shared" si="0"/>
      </c>
      <c r="S35" s="96">
        <f t="shared" si="3"/>
      </c>
      <c r="T35" s="36"/>
      <c r="U35" s="39"/>
      <c r="V35" s="38">
        <f t="shared" si="4"/>
      </c>
      <c r="W35" s="40">
        <f>IF('エントリー（行・列の削除をしない）'!M50="","",'エントリー（行・列の削除をしない）'!M50)</f>
      </c>
      <c r="X35" s="40">
        <f>IF('エントリー（行・列の削除をしない）'!N50="","",'エントリー（行・列の削除をしない）'!N50)</f>
      </c>
      <c r="Y35" s="41">
        <f>IF('エントリー（行・列の削除をしない）'!O50="","",'エントリー（行・列の削除をしない）'!O50)</f>
      </c>
      <c r="Z35" s="41">
        <f>IF('エントリー（行・列の削除をしない）'!P50="","",'エントリー（行・列の削除をしない）'!P50)</f>
      </c>
      <c r="AA35" s="41">
        <f>IF('エントリー（行・列の削除をしない）'!Q50="","",'エントリー（行・列の削除をしない）'!Q50)</f>
      </c>
      <c r="AB35">
        <f t="shared" si="15"/>
      </c>
      <c r="AC35">
        <f t="shared" si="5"/>
      </c>
      <c r="AD35" s="54">
        <f t="shared" si="8"/>
      </c>
      <c r="AF35" s="164" t="s">
        <v>36</v>
      </c>
      <c r="AG35" s="42">
        <v>1</v>
      </c>
      <c r="AH35" s="42">
        <f aca="true" t="shared" si="16" ref="AH35:AP40">COUNTIF($AD$2:$AD$151,AH$2*1000+430+$AG35+20000+10000)</f>
        <v>0</v>
      </c>
      <c r="AI35" s="42">
        <f t="shared" si="16"/>
        <v>0</v>
      </c>
      <c r="AJ35" s="42">
        <f t="shared" si="16"/>
        <v>0</v>
      </c>
      <c r="AK35" s="42">
        <f t="shared" si="16"/>
        <v>0</v>
      </c>
      <c r="AL35" s="42">
        <f t="shared" si="16"/>
        <v>0</v>
      </c>
      <c r="AM35" s="42">
        <f t="shared" si="16"/>
        <v>0</v>
      </c>
      <c r="AN35" s="42">
        <f t="shared" si="16"/>
        <v>0</v>
      </c>
      <c r="AO35" s="42">
        <f t="shared" si="16"/>
        <v>0</v>
      </c>
      <c r="AP35" s="42">
        <f t="shared" si="16"/>
        <v>0</v>
      </c>
    </row>
    <row r="36" spans="2:42" ht="14.25">
      <c r="B36" s="38">
        <f>IF('エントリー（行・列の削除をしない）'!H51="","",IF(A36="",'エントリー（行・列の削除をしない）'!H51,'エントリー（行・列の削除をしない）'!H51+10000))</f>
      </c>
      <c r="C36" s="36">
        <f>IF('エントリー（行・列の削除をしない）'!I51="","",'エントリー（行・列の削除をしない）'!I51+20000)</f>
      </c>
      <c r="D36" s="36">
        <f>IF('エントリー（行・列の削除をしない）'!J51="","",'エントリー（行・列の削除をしない）'!J51+20000)</f>
      </c>
      <c r="E36" s="36">
        <f>IF('エントリー（行・列の削除をしない）'!K51="","",'エントリー（行・列の削除をしない）'!K51)</f>
      </c>
      <c r="F36" s="39">
        <f>IF('エントリー（行・列の削除をしない）'!L51="","",'エントリー（行・列の削除をしない）'!L51+20000)</f>
      </c>
      <c r="I36">
        <f>COUNTIF($L$2:L36,"1")</f>
        <v>0</v>
      </c>
      <c r="J36">
        <f>COUNTIF($L$2:L36,"2")</f>
        <v>0</v>
      </c>
      <c r="K36">
        <f t="shared" si="2"/>
      </c>
      <c r="L36" s="34">
        <f>IF('エントリー（行・列の削除をしない）'!B51="","",'エントリー（行・列の削除をしない）'!B51)</f>
      </c>
      <c r="M36" s="35">
        <f>IF('エントリー（行・列の削除をしない）'!C51="","",'エントリー（行・列の削除をしない）'!C51)</f>
      </c>
      <c r="N36" s="36">
        <f>IF('エントリー（行・列の削除をしない）'!D51="","",'エントリー（行・列の削除をしない）'!D51)</f>
      </c>
      <c r="O36" s="36">
        <f>IF('エントリー（行・列の削除をしない）'!E51="","",SUBSTITUTE(TRIM(SUBSTITUTE('エントリー（行・列の削除をしない）'!E51,"　"," "))," ","  "))</f>
      </c>
      <c r="P36" s="34">
        <f>IF('エントリー（行・列の削除をしない）'!F51="","",'エントリー（行・列の削除をしない）'!F51)</f>
      </c>
      <c r="Q36" s="37">
        <f>IF('エントリー（行・列の削除をしない）'!G51="","",'エントリー（行・列の削除をしない）'!G51)</f>
      </c>
      <c r="R36" s="95">
        <f t="shared" si="0"/>
      </c>
      <c r="S36" s="96">
        <f t="shared" si="3"/>
      </c>
      <c r="T36" s="36"/>
      <c r="U36" s="39"/>
      <c r="V36" s="38">
        <f t="shared" si="4"/>
      </c>
      <c r="W36" s="40">
        <f>IF('エントリー（行・列の削除をしない）'!M51="","",'エントリー（行・列の削除をしない）'!M51)</f>
      </c>
      <c r="X36" s="40">
        <f>IF('エントリー（行・列の削除をしない）'!N51="","",'エントリー（行・列の削除をしない）'!N51)</f>
      </c>
      <c r="Y36" s="41">
        <f>IF('エントリー（行・列の削除をしない）'!O51="","",'エントリー（行・列の削除をしない）'!O51)</f>
      </c>
      <c r="Z36" s="41">
        <f>IF('エントリー（行・列の削除をしない）'!P51="","",'エントリー（行・列の削除をしない）'!P51)</f>
      </c>
      <c r="AA36" s="41">
        <f>IF('エントリー（行・列の削除をしない）'!Q51="","",'エントリー（行・列の削除をしない）'!Q51)</f>
      </c>
      <c r="AB36">
        <f t="shared" si="15"/>
      </c>
      <c r="AC36">
        <f t="shared" si="5"/>
      </c>
      <c r="AD36" s="54">
        <f t="shared" si="8"/>
      </c>
      <c r="AF36" s="164"/>
      <c r="AG36" s="42">
        <v>2</v>
      </c>
      <c r="AH36" s="42">
        <f t="shared" si="16"/>
        <v>0</v>
      </c>
      <c r="AI36" s="42">
        <f t="shared" si="16"/>
        <v>0</v>
      </c>
      <c r="AJ36" s="42">
        <f t="shared" si="16"/>
        <v>0</v>
      </c>
      <c r="AK36" s="42">
        <f t="shared" si="16"/>
        <v>0</v>
      </c>
      <c r="AL36" s="42">
        <f t="shared" si="16"/>
        <v>0</v>
      </c>
      <c r="AM36" s="42">
        <f t="shared" si="16"/>
        <v>0</v>
      </c>
      <c r="AN36" s="42">
        <f t="shared" si="16"/>
        <v>0</v>
      </c>
      <c r="AO36" s="42">
        <f t="shared" si="16"/>
        <v>0</v>
      </c>
      <c r="AP36" s="42">
        <f t="shared" si="16"/>
        <v>0</v>
      </c>
    </row>
    <row r="37" spans="2:42" ht="14.25">
      <c r="B37" s="38">
        <f>IF('エントリー（行・列の削除をしない）'!H52="","",IF(A37="",'エントリー（行・列の削除をしない）'!H52,'エントリー（行・列の削除をしない）'!H52+10000))</f>
      </c>
      <c r="C37" s="36">
        <f>IF('エントリー（行・列の削除をしない）'!I52="","",'エントリー（行・列の削除をしない）'!I52+20000)</f>
      </c>
      <c r="D37" s="36">
        <f>IF('エントリー（行・列の削除をしない）'!J52="","",'エントリー（行・列の削除をしない）'!J52+20000)</f>
      </c>
      <c r="E37" s="36">
        <f>IF('エントリー（行・列の削除をしない）'!K52="","",'エントリー（行・列の削除をしない）'!K52)</f>
      </c>
      <c r="F37" s="39">
        <f>IF('エントリー（行・列の削除をしない）'!L52="","",'エントリー（行・列の削除をしない）'!L52+20000)</f>
      </c>
      <c r="I37">
        <f>COUNTIF($L$2:L37,"1")</f>
        <v>0</v>
      </c>
      <c r="J37">
        <f>COUNTIF($L$2:L37,"2")</f>
        <v>0</v>
      </c>
      <c r="K37">
        <f t="shared" si="2"/>
      </c>
      <c r="L37" s="34">
        <f>IF('エントリー（行・列の削除をしない）'!B52="","",'エントリー（行・列の削除をしない）'!B52)</f>
      </c>
      <c r="M37" s="35">
        <f>IF('エントリー（行・列の削除をしない）'!C52="","",'エントリー（行・列の削除をしない）'!C52)</f>
      </c>
      <c r="N37" s="36">
        <f>IF('エントリー（行・列の削除をしない）'!D52="","",'エントリー（行・列の削除をしない）'!D52)</f>
      </c>
      <c r="O37" s="36">
        <f>IF('エントリー（行・列の削除をしない）'!E52="","",SUBSTITUTE(TRIM(SUBSTITUTE('エントリー（行・列の削除をしない）'!E52,"　"," "))," ","  "))</f>
      </c>
      <c r="P37" s="34">
        <f>IF('エントリー（行・列の削除をしない）'!F52="","",'エントリー（行・列の削除をしない）'!F52)</f>
      </c>
      <c r="Q37" s="37">
        <f>IF('エントリー（行・列の削除をしない）'!G52="","",'エントリー（行・列の削除をしない）'!G52)</f>
      </c>
      <c r="R37" s="95">
        <f t="shared" si="0"/>
      </c>
      <c r="S37" s="96">
        <f t="shared" si="3"/>
      </c>
      <c r="T37" s="36"/>
      <c r="U37" s="39"/>
      <c r="V37" s="38">
        <f t="shared" si="4"/>
      </c>
      <c r="W37" s="40">
        <f>IF('エントリー（行・列の削除をしない）'!M52="","",'エントリー（行・列の削除をしない）'!M52)</f>
      </c>
      <c r="X37" s="40">
        <f>IF('エントリー（行・列の削除をしない）'!N52="","",'エントリー（行・列の削除をしない）'!N52)</f>
      </c>
      <c r="Y37" s="41">
        <f>IF('エントリー（行・列の削除をしない）'!O52="","",'エントリー（行・列の削除をしない）'!O52)</f>
      </c>
      <c r="Z37" s="41">
        <f>IF('エントリー（行・列の削除をしない）'!P52="","",'エントリー（行・列の削除をしない）'!P52)</f>
      </c>
      <c r="AA37" s="41">
        <f>IF('エントリー（行・列の削除をしない）'!Q52="","",'エントリー（行・列の削除をしない）'!Q52)</f>
      </c>
      <c r="AB37">
        <f t="shared" si="15"/>
      </c>
      <c r="AC37">
        <f t="shared" si="5"/>
      </c>
      <c r="AD37" s="54">
        <f t="shared" si="8"/>
      </c>
      <c r="AF37" s="164"/>
      <c r="AG37" s="42">
        <v>3</v>
      </c>
      <c r="AH37" s="42">
        <f t="shared" si="16"/>
        <v>0</v>
      </c>
      <c r="AI37" s="42">
        <f t="shared" si="16"/>
        <v>0</v>
      </c>
      <c r="AJ37" s="42">
        <f t="shared" si="16"/>
        <v>0</v>
      </c>
      <c r="AK37" s="42">
        <f t="shared" si="16"/>
        <v>0</v>
      </c>
      <c r="AL37" s="42">
        <f t="shared" si="16"/>
        <v>0</v>
      </c>
      <c r="AM37" s="42">
        <f t="shared" si="16"/>
        <v>0</v>
      </c>
      <c r="AN37" s="42">
        <f t="shared" si="16"/>
        <v>0</v>
      </c>
      <c r="AO37" s="42">
        <f t="shared" si="16"/>
        <v>0</v>
      </c>
      <c r="AP37" s="42">
        <f t="shared" si="16"/>
        <v>0</v>
      </c>
    </row>
    <row r="38" spans="2:42" ht="14.25">
      <c r="B38" s="38">
        <f>IF('エントリー（行・列の削除をしない）'!H53="","",IF(A38="",'エントリー（行・列の削除をしない）'!H53,'エントリー（行・列の削除をしない）'!H53+10000))</f>
      </c>
      <c r="C38" s="36">
        <f>IF('エントリー（行・列の削除をしない）'!I53="","",'エントリー（行・列の削除をしない）'!I53+20000)</f>
      </c>
      <c r="D38" s="36">
        <f>IF('エントリー（行・列の削除をしない）'!J53="","",'エントリー（行・列の削除をしない）'!J53+20000)</f>
      </c>
      <c r="E38" s="36">
        <f>IF('エントリー（行・列の削除をしない）'!K53="","",'エントリー（行・列の削除をしない）'!K53)</f>
      </c>
      <c r="F38" s="39">
        <f>IF('エントリー（行・列の削除をしない）'!L53="","",'エントリー（行・列の削除をしない）'!L53+20000)</f>
      </c>
      <c r="I38">
        <f>COUNTIF($L$2:L38,"1")</f>
        <v>0</v>
      </c>
      <c r="J38">
        <f>COUNTIF($L$2:L38,"2")</f>
        <v>0</v>
      </c>
      <c r="K38">
        <f t="shared" si="2"/>
      </c>
      <c r="L38" s="34">
        <f>IF('エントリー（行・列の削除をしない）'!B53="","",'エントリー（行・列の削除をしない）'!B53)</f>
      </c>
      <c r="M38" s="35">
        <f>IF('エントリー（行・列の削除をしない）'!C53="","",'エントリー（行・列の削除をしない）'!C53)</f>
      </c>
      <c r="N38" s="36">
        <f>IF('エントリー（行・列の削除をしない）'!D53="","",'エントリー（行・列の削除をしない）'!D53)</f>
      </c>
      <c r="O38" s="36">
        <f>IF('エントリー（行・列の削除をしない）'!E53="","",SUBSTITUTE(TRIM(SUBSTITUTE('エントリー（行・列の削除をしない）'!E53,"　"," "))," ","  "))</f>
      </c>
      <c r="P38" s="34">
        <f>IF('エントリー（行・列の削除をしない）'!F53="","",'エントリー（行・列の削除をしない）'!F53)</f>
      </c>
      <c r="Q38" s="37">
        <f>IF('エントリー（行・列の削除をしない）'!G53="","",'エントリー（行・列の削除をしない）'!G53)</f>
      </c>
      <c r="R38" s="95">
        <f t="shared" si="0"/>
      </c>
      <c r="S38" s="96">
        <f t="shared" si="3"/>
      </c>
      <c r="T38" s="36"/>
      <c r="U38" s="39"/>
      <c r="V38" s="38">
        <f t="shared" si="4"/>
      </c>
      <c r="W38" s="40">
        <f>IF('エントリー（行・列の削除をしない）'!M53="","",'エントリー（行・列の削除をしない）'!M53)</f>
      </c>
      <c r="X38" s="40">
        <f>IF('エントリー（行・列の削除をしない）'!N53="","",'エントリー（行・列の削除をしない）'!N53)</f>
      </c>
      <c r="Y38" s="41">
        <f>IF('エントリー（行・列の削除をしない）'!O53="","",'エントリー（行・列の削除をしない）'!O53)</f>
      </c>
      <c r="Z38" s="41">
        <f>IF('エントリー（行・列の削除をしない）'!P53="","",'エントリー（行・列の削除をしない）'!P53)</f>
      </c>
      <c r="AA38" s="41">
        <f>IF('エントリー（行・列の削除をしない）'!Q53="","",'エントリー（行・列の削除をしない）'!Q53)</f>
      </c>
      <c r="AB38">
        <f t="shared" si="15"/>
      </c>
      <c r="AC38">
        <f t="shared" si="5"/>
      </c>
      <c r="AD38" s="54">
        <f t="shared" si="8"/>
      </c>
      <c r="AF38" s="164"/>
      <c r="AG38" s="42">
        <v>4</v>
      </c>
      <c r="AH38" s="42">
        <f t="shared" si="16"/>
        <v>0</v>
      </c>
      <c r="AI38" s="42">
        <f t="shared" si="16"/>
        <v>0</v>
      </c>
      <c r="AJ38" s="42">
        <f t="shared" si="16"/>
        <v>0</v>
      </c>
      <c r="AK38" s="42">
        <f t="shared" si="16"/>
        <v>0</v>
      </c>
      <c r="AL38" s="42">
        <f t="shared" si="16"/>
        <v>0</v>
      </c>
      <c r="AM38" s="42">
        <f t="shared" si="16"/>
        <v>0</v>
      </c>
      <c r="AN38" s="42">
        <f t="shared" si="16"/>
        <v>0</v>
      </c>
      <c r="AO38" s="42">
        <f t="shared" si="16"/>
        <v>0</v>
      </c>
      <c r="AP38" s="42">
        <f t="shared" si="16"/>
        <v>0</v>
      </c>
    </row>
    <row r="39" spans="2:42" ht="14.25">
      <c r="B39" s="38">
        <f>IF('エントリー（行・列の削除をしない）'!H54="","",IF(A39="",'エントリー（行・列の削除をしない）'!H54,'エントリー（行・列の削除をしない）'!H54+10000))</f>
      </c>
      <c r="C39" s="36">
        <f>IF('エントリー（行・列の削除をしない）'!I54="","",'エントリー（行・列の削除をしない）'!I54+20000)</f>
      </c>
      <c r="D39" s="36">
        <f>IF('エントリー（行・列の削除をしない）'!J54="","",'エントリー（行・列の削除をしない）'!J54+20000)</f>
      </c>
      <c r="E39" s="36">
        <f>IF('エントリー（行・列の削除をしない）'!K54="","",'エントリー（行・列の削除をしない）'!K54)</f>
      </c>
      <c r="F39" s="39">
        <f>IF('エントリー（行・列の削除をしない）'!L54="","",'エントリー（行・列の削除をしない）'!L54+20000)</f>
      </c>
      <c r="I39">
        <f>COUNTIF($L$2:L39,"1")</f>
        <v>0</v>
      </c>
      <c r="J39">
        <f>COUNTIF($L$2:L39,"2")</f>
        <v>0</v>
      </c>
      <c r="K39">
        <f t="shared" si="2"/>
      </c>
      <c r="L39" s="34">
        <f>IF('エントリー（行・列の削除をしない）'!B54="","",'エントリー（行・列の削除をしない）'!B54)</f>
      </c>
      <c r="M39" s="35">
        <f>IF('エントリー（行・列の削除をしない）'!C54="","",'エントリー（行・列の削除をしない）'!C54)</f>
      </c>
      <c r="N39" s="36">
        <f>IF('エントリー（行・列の削除をしない）'!D54="","",'エントリー（行・列の削除をしない）'!D54)</f>
      </c>
      <c r="O39" s="36">
        <f>IF('エントリー（行・列の削除をしない）'!E54="","",SUBSTITUTE(TRIM(SUBSTITUTE('エントリー（行・列の削除をしない）'!E54,"　"," "))," ","  "))</f>
      </c>
      <c r="P39" s="34">
        <f>IF('エントリー（行・列の削除をしない）'!F54="","",'エントリー（行・列の削除をしない）'!F54)</f>
      </c>
      <c r="Q39" s="37">
        <f>IF('エントリー（行・列の削除をしない）'!G54="","",'エントリー（行・列の削除をしない）'!G54)</f>
      </c>
      <c r="R39" s="95">
        <f t="shared" si="0"/>
      </c>
      <c r="S39" s="96">
        <f t="shared" si="3"/>
      </c>
      <c r="T39" s="36"/>
      <c r="U39" s="39"/>
      <c r="V39" s="38">
        <f t="shared" si="4"/>
      </c>
      <c r="W39" s="40">
        <f>IF('エントリー（行・列の削除をしない）'!M54="","",'エントリー（行・列の削除をしない）'!M54)</f>
      </c>
      <c r="X39" s="40">
        <f>IF('エントリー（行・列の削除をしない）'!N54="","",'エントリー（行・列の削除をしない）'!N54)</f>
      </c>
      <c r="Y39" s="41">
        <f>IF('エントリー（行・列の削除をしない）'!O54="","",'エントリー（行・列の削除をしない）'!O54)</f>
      </c>
      <c r="Z39" s="41">
        <f>IF('エントリー（行・列の削除をしない）'!P54="","",'エントリー（行・列の削除をしない）'!P54)</f>
      </c>
      <c r="AA39" s="41">
        <f>IF('エントリー（行・列の削除をしない）'!Q54="","",'エントリー（行・列の削除をしない）'!Q54)</f>
      </c>
      <c r="AB39">
        <f t="shared" si="15"/>
      </c>
      <c r="AC39">
        <f t="shared" si="5"/>
      </c>
      <c r="AD39" s="54">
        <f t="shared" si="8"/>
      </c>
      <c r="AF39" s="164"/>
      <c r="AG39" s="42">
        <v>5</v>
      </c>
      <c r="AH39" s="42">
        <f t="shared" si="16"/>
        <v>0</v>
      </c>
      <c r="AI39" s="42">
        <f t="shared" si="16"/>
        <v>0</v>
      </c>
      <c r="AJ39" s="42">
        <f t="shared" si="16"/>
        <v>0</v>
      </c>
      <c r="AK39" s="42">
        <f t="shared" si="16"/>
        <v>0</v>
      </c>
      <c r="AL39" s="42">
        <f t="shared" si="16"/>
        <v>0</v>
      </c>
      <c r="AM39" s="42">
        <f t="shared" si="16"/>
        <v>0</v>
      </c>
      <c r="AN39" s="42">
        <f t="shared" si="16"/>
        <v>0</v>
      </c>
      <c r="AO39" s="42">
        <f t="shared" si="16"/>
        <v>0</v>
      </c>
      <c r="AP39" s="42">
        <f t="shared" si="16"/>
        <v>0</v>
      </c>
    </row>
    <row r="40" spans="2:42" ht="14.25">
      <c r="B40" s="38">
        <f>IF('エントリー（行・列の削除をしない）'!H55="","",IF(A40="",'エントリー（行・列の削除をしない）'!H55,'エントリー（行・列の削除をしない）'!H55+10000))</f>
      </c>
      <c r="C40" s="36">
        <f>IF('エントリー（行・列の削除をしない）'!I55="","",'エントリー（行・列の削除をしない）'!I55+20000)</f>
      </c>
      <c r="D40" s="36">
        <f>IF('エントリー（行・列の削除をしない）'!J55="","",'エントリー（行・列の削除をしない）'!J55+20000)</f>
      </c>
      <c r="E40" s="36">
        <f>IF('エントリー（行・列の削除をしない）'!K55="","",'エントリー（行・列の削除をしない）'!K55)</f>
      </c>
      <c r="F40" s="39">
        <f>IF('エントリー（行・列の削除をしない）'!L55="","",'エントリー（行・列の削除をしない）'!L55+20000)</f>
      </c>
      <c r="I40">
        <f>COUNTIF($L$2:L40,"1")</f>
        <v>0</v>
      </c>
      <c r="J40">
        <f>COUNTIF($L$2:L40,"2")</f>
        <v>0</v>
      </c>
      <c r="K40">
        <f t="shared" si="2"/>
      </c>
      <c r="L40" s="34">
        <f>IF('エントリー（行・列の削除をしない）'!B55="","",'エントリー（行・列の削除をしない）'!B55)</f>
      </c>
      <c r="M40" s="35">
        <f>IF('エントリー（行・列の削除をしない）'!C55="","",'エントリー（行・列の削除をしない）'!C55)</f>
      </c>
      <c r="N40" s="36">
        <f>IF('エントリー（行・列の削除をしない）'!D55="","",'エントリー（行・列の削除をしない）'!D55)</f>
      </c>
      <c r="O40" s="36">
        <f>IF('エントリー（行・列の削除をしない）'!E55="","",SUBSTITUTE(TRIM(SUBSTITUTE('エントリー（行・列の削除をしない）'!E55,"　"," "))," ","  "))</f>
      </c>
      <c r="P40" s="34">
        <f>IF('エントリー（行・列の削除をしない）'!F55="","",'エントリー（行・列の削除をしない）'!F55)</f>
      </c>
      <c r="Q40" s="37">
        <f>IF('エントリー（行・列の削除をしない）'!G55="","",'エントリー（行・列の削除をしない）'!G55)</f>
      </c>
      <c r="R40" s="95">
        <f t="shared" si="0"/>
      </c>
      <c r="S40" s="96">
        <f t="shared" si="3"/>
      </c>
      <c r="T40" s="36"/>
      <c r="U40" s="39"/>
      <c r="V40" s="38">
        <f t="shared" si="4"/>
      </c>
      <c r="W40" s="40">
        <f>IF('エントリー（行・列の削除をしない）'!M55="","",'エントリー（行・列の削除をしない）'!M55)</f>
      </c>
      <c r="X40" s="40">
        <f>IF('エントリー（行・列の削除をしない）'!N55="","",'エントリー（行・列の削除をしない）'!N55)</f>
      </c>
      <c r="Y40" s="41">
        <f>IF('エントリー（行・列の削除をしない）'!O55="","",'エントリー（行・列の削除をしない）'!O55)</f>
      </c>
      <c r="Z40" s="41">
        <f>IF('エントリー（行・列の削除をしない）'!P55="","",'エントリー（行・列の削除をしない）'!P55)</f>
      </c>
      <c r="AA40" s="41">
        <f>IF('エントリー（行・列の削除をしない）'!Q55="","",'エントリー（行・列の削除をしない）'!Q55)</f>
      </c>
      <c r="AB40">
        <f t="shared" si="15"/>
      </c>
      <c r="AC40">
        <f t="shared" si="5"/>
      </c>
      <c r="AD40" s="54">
        <f aca="true" t="shared" si="17" ref="AD40:AD71">IF(AB40="","",IF(AC40=1,AB40,VALUE(RIGHT(AB40,4)+L40*10000)))</f>
      </c>
      <c r="AF40" s="164"/>
      <c r="AG40" s="42">
        <v>6</v>
      </c>
      <c r="AH40" s="42">
        <f t="shared" si="16"/>
        <v>0</v>
      </c>
      <c r="AI40" s="42">
        <f t="shared" si="16"/>
        <v>0</v>
      </c>
      <c r="AJ40" s="42">
        <f t="shared" si="16"/>
        <v>0</v>
      </c>
      <c r="AK40" s="42">
        <f t="shared" si="16"/>
        <v>0</v>
      </c>
      <c r="AL40" s="42">
        <f t="shared" si="16"/>
        <v>0</v>
      </c>
      <c r="AM40" s="42">
        <f t="shared" si="16"/>
        <v>0</v>
      </c>
      <c r="AN40" s="42">
        <f t="shared" si="16"/>
        <v>0</v>
      </c>
      <c r="AO40" s="42">
        <f t="shared" si="16"/>
        <v>0</v>
      </c>
      <c r="AP40" s="42">
        <f t="shared" si="16"/>
        <v>0</v>
      </c>
    </row>
    <row r="41" spans="2:42" ht="14.25">
      <c r="B41" s="38">
        <f>IF('エントリー（行・列の削除をしない）'!H56="","",IF(A41="",'エントリー（行・列の削除をしない）'!H56,'エントリー（行・列の削除をしない）'!H56+10000))</f>
      </c>
      <c r="C41" s="36">
        <f>IF('エントリー（行・列の削除をしない）'!I56="","",'エントリー（行・列の削除をしない）'!I56+20000)</f>
      </c>
      <c r="D41" s="36">
        <f>IF('エントリー（行・列の削除をしない）'!J56="","",'エントリー（行・列の削除をしない）'!J56+20000)</f>
      </c>
      <c r="E41" s="36">
        <f>IF('エントリー（行・列の削除をしない）'!K56="","",'エントリー（行・列の削除をしない）'!K56)</f>
      </c>
      <c r="F41" s="39">
        <f>IF('エントリー（行・列の削除をしない）'!L56="","",'エントリー（行・列の削除をしない）'!L56+20000)</f>
      </c>
      <c r="I41">
        <f>COUNTIF($L$2:L41,"1")</f>
        <v>0</v>
      </c>
      <c r="J41">
        <f>COUNTIF($L$2:L41,"2")</f>
        <v>0</v>
      </c>
      <c r="K41">
        <f t="shared" si="2"/>
      </c>
      <c r="L41" s="34">
        <f>IF('エントリー（行・列の削除をしない）'!B56="","",'エントリー（行・列の削除をしない）'!B56)</f>
      </c>
      <c r="M41" s="35">
        <f>IF('エントリー（行・列の削除をしない）'!C56="","",'エントリー（行・列の削除をしない）'!C56)</f>
      </c>
      <c r="N41" s="36">
        <f>IF('エントリー（行・列の削除をしない）'!D56="","",'エントリー（行・列の削除をしない）'!D56)</f>
      </c>
      <c r="O41" s="36">
        <f>IF('エントリー（行・列の削除をしない）'!E56="","",SUBSTITUTE(TRIM(SUBSTITUTE('エントリー（行・列の削除をしない）'!E56,"　"," "))," ","  "))</f>
      </c>
      <c r="P41" s="34">
        <f>IF('エントリー（行・列の削除をしない）'!F56="","",'エントリー（行・列の削除をしない）'!F56)</f>
      </c>
      <c r="Q41" s="37">
        <f>IF('エントリー（行・列の削除をしない）'!G56="","",'エントリー（行・列の削除をしない）'!G56)</f>
      </c>
      <c r="R41" s="95">
        <f t="shared" si="0"/>
      </c>
      <c r="S41" s="96">
        <f t="shared" si="3"/>
      </c>
      <c r="T41" s="36"/>
      <c r="U41" s="39"/>
      <c r="V41" s="38">
        <f t="shared" si="4"/>
      </c>
      <c r="W41" s="40">
        <f>IF('エントリー（行・列の削除をしない）'!M56="","",'エントリー（行・列の削除をしない）'!M56)</f>
      </c>
      <c r="X41" s="40">
        <f>IF('エントリー（行・列の削除をしない）'!N56="","",'エントリー（行・列の削除をしない）'!N56)</f>
      </c>
      <c r="Y41" s="41">
        <f>IF('エントリー（行・列の削除をしない）'!O56="","",'エントリー（行・列の削除をしない）'!O56)</f>
      </c>
      <c r="Z41" s="41">
        <f>IF('エントリー（行・列の削除をしない）'!P56="","",'エントリー（行・列の削除をしない）'!P56)</f>
      </c>
      <c r="AA41" s="41">
        <f>IF('エントリー（行・列の削除をしない）'!Q56="","",'エントリー（行・列の削除をしない）'!Q56)</f>
      </c>
      <c r="AB41">
        <f t="shared" si="15"/>
      </c>
      <c r="AC41">
        <f t="shared" si="5"/>
      </c>
      <c r="AD41" s="54">
        <f t="shared" si="17"/>
      </c>
      <c r="AF41" s="164" t="s">
        <v>35</v>
      </c>
      <c r="AG41" s="42">
        <v>1</v>
      </c>
      <c r="AH41" s="42">
        <f aca="true" t="shared" si="18" ref="AH41:AP52">COUNTIF($AD$2:$AD$151,AH$2*1000+420+$AG41+20000+10000)</f>
        <v>0</v>
      </c>
      <c r="AI41" s="42">
        <f t="shared" si="18"/>
        <v>0</v>
      </c>
      <c r="AJ41" s="42">
        <f t="shared" si="18"/>
        <v>0</v>
      </c>
      <c r="AK41" s="42">
        <f t="shared" si="18"/>
        <v>0</v>
      </c>
      <c r="AL41" s="42">
        <f t="shared" si="18"/>
        <v>0</v>
      </c>
      <c r="AM41" s="42">
        <f t="shared" si="18"/>
        <v>0</v>
      </c>
      <c r="AN41" s="42">
        <f t="shared" si="18"/>
        <v>0</v>
      </c>
      <c r="AO41" s="42">
        <f t="shared" si="18"/>
        <v>0</v>
      </c>
      <c r="AP41" s="42">
        <f t="shared" si="18"/>
        <v>0</v>
      </c>
    </row>
    <row r="42" spans="2:42" ht="14.25">
      <c r="B42" s="38">
        <f>IF('エントリー（行・列の削除をしない）'!H57="","",IF(A42="",'エントリー（行・列の削除をしない）'!H57,'エントリー（行・列の削除をしない）'!H57+10000))</f>
      </c>
      <c r="C42" s="36">
        <f>IF('エントリー（行・列の削除をしない）'!I57="","",'エントリー（行・列の削除をしない）'!I57+20000)</f>
      </c>
      <c r="D42" s="36">
        <f>IF('エントリー（行・列の削除をしない）'!J57="","",'エントリー（行・列の削除をしない）'!J57+20000)</f>
      </c>
      <c r="E42" s="36">
        <f>IF('エントリー（行・列の削除をしない）'!K57="","",'エントリー（行・列の削除をしない）'!K57)</f>
      </c>
      <c r="F42" s="39">
        <f>IF('エントリー（行・列の削除をしない）'!L57="","",'エントリー（行・列の削除をしない）'!L57+20000)</f>
      </c>
      <c r="I42">
        <f>COUNTIF($L$2:L42,"1")</f>
        <v>0</v>
      </c>
      <c r="J42">
        <f>COUNTIF($L$2:L42,"2")</f>
        <v>0</v>
      </c>
      <c r="K42">
        <f t="shared" si="2"/>
      </c>
      <c r="L42" s="34">
        <f>IF('エントリー（行・列の削除をしない）'!B57="","",'エントリー（行・列の削除をしない）'!B57)</f>
      </c>
      <c r="M42" s="35">
        <f>IF('エントリー（行・列の削除をしない）'!C57="","",'エントリー（行・列の削除をしない）'!C57)</f>
      </c>
      <c r="N42" s="36">
        <f>IF('エントリー（行・列の削除をしない）'!D57="","",'エントリー（行・列の削除をしない）'!D57)</f>
      </c>
      <c r="O42" s="36">
        <f>IF('エントリー（行・列の削除をしない）'!E57="","",SUBSTITUTE(TRIM(SUBSTITUTE('エントリー（行・列の削除をしない）'!E57,"　"," "))," ","  "))</f>
      </c>
      <c r="P42" s="34">
        <f>IF('エントリー（行・列の削除をしない）'!F57="","",'エントリー（行・列の削除をしない）'!F57)</f>
      </c>
      <c r="Q42" s="37">
        <f>IF('エントリー（行・列の削除をしない）'!G57="","",'エントリー（行・列の削除をしない）'!G57)</f>
      </c>
      <c r="R42" s="95">
        <f t="shared" si="0"/>
      </c>
      <c r="S42" s="96">
        <f t="shared" si="3"/>
      </c>
      <c r="T42" s="36"/>
      <c r="U42" s="39"/>
      <c r="V42" s="38">
        <f t="shared" si="4"/>
      </c>
      <c r="W42" s="40">
        <f>IF('エントリー（行・列の削除をしない）'!M57="","",'エントリー（行・列の削除をしない）'!M57)</f>
      </c>
      <c r="X42" s="40">
        <f>IF('エントリー（行・列の削除をしない）'!N57="","",'エントリー（行・列の削除をしない）'!N57)</f>
      </c>
      <c r="Y42" s="41">
        <f>IF('エントリー（行・列の削除をしない）'!O57="","",'エントリー（行・列の削除をしない）'!O57)</f>
      </c>
      <c r="Z42" s="41">
        <f>IF('エントリー（行・列の削除をしない）'!P57="","",'エントリー（行・列の削除をしない）'!P57)</f>
      </c>
      <c r="AA42" s="41">
        <f>IF('エントリー（行・列の削除をしない）'!Q57="","",'エントリー（行・列の削除をしない）'!Q57)</f>
      </c>
      <c r="AB42">
        <f t="shared" si="15"/>
      </c>
      <c r="AC42">
        <f t="shared" si="5"/>
      </c>
      <c r="AD42" s="54">
        <f t="shared" si="17"/>
      </c>
      <c r="AF42" s="164"/>
      <c r="AG42" s="42">
        <v>2</v>
      </c>
      <c r="AH42" s="42">
        <f t="shared" si="18"/>
        <v>0</v>
      </c>
      <c r="AI42" s="42">
        <f t="shared" si="18"/>
        <v>0</v>
      </c>
      <c r="AJ42" s="42">
        <f t="shared" si="18"/>
        <v>0</v>
      </c>
      <c r="AK42" s="42">
        <f t="shared" si="18"/>
        <v>0</v>
      </c>
      <c r="AL42" s="42">
        <f t="shared" si="18"/>
        <v>0</v>
      </c>
      <c r="AM42" s="42">
        <f t="shared" si="18"/>
        <v>0</v>
      </c>
      <c r="AN42" s="42">
        <f t="shared" si="18"/>
        <v>0</v>
      </c>
      <c r="AO42" s="42">
        <f t="shared" si="18"/>
        <v>0</v>
      </c>
      <c r="AP42" s="42">
        <f t="shared" si="18"/>
        <v>0</v>
      </c>
    </row>
    <row r="43" spans="2:42" ht="14.25">
      <c r="B43" s="38">
        <f>IF('エントリー（行・列の削除をしない）'!H58="","",IF(A43="",'エントリー（行・列の削除をしない）'!H58,'エントリー（行・列の削除をしない）'!H58+10000))</f>
      </c>
      <c r="C43" s="36">
        <f>IF('エントリー（行・列の削除をしない）'!I58="","",'エントリー（行・列の削除をしない）'!I58+20000)</f>
      </c>
      <c r="D43" s="36">
        <f>IF('エントリー（行・列の削除をしない）'!J58="","",'エントリー（行・列の削除をしない）'!J58+20000)</f>
      </c>
      <c r="E43" s="36">
        <f>IF('エントリー（行・列の削除をしない）'!K58="","",'エントリー（行・列の削除をしない）'!K58)</f>
      </c>
      <c r="F43" s="39">
        <f>IF('エントリー（行・列の削除をしない）'!L58="","",'エントリー（行・列の削除をしない）'!L58+20000)</f>
      </c>
      <c r="I43">
        <f>COUNTIF($L$2:L43,"1")</f>
        <v>0</v>
      </c>
      <c r="J43">
        <f>COUNTIF($L$2:L43,"2")</f>
        <v>0</v>
      </c>
      <c r="K43">
        <f t="shared" si="2"/>
      </c>
      <c r="L43" s="34">
        <f>IF('エントリー（行・列の削除をしない）'!B58="","",'エントリー（行・列の削除をしない）'!B58)</f>
      </c>
      <c r="M43" s="35">
        <f>IF('エントリー（行・列の削除をしない）'!C58="","",'エントリー（行・列の削除をしない）'!C58)</f>
      </c>
      <c r="N43" s="36">
        <f>IF('エントリー（行・列の削除をしない）'!D58="","",'エントリー（行・列の削除をしない）'!D58)</f>
      </c>
      <c r="O43" s="36">
        <f>IF('エントリー（行・列の削除をしない）'!E58="","",SUBSTITUTE(TRIM(SUBSTITUTE('エントリー（行・列の削除をしない）'!E58,"　"," "))," ","  "))</f>
      </c>
      <c r="P43" s="34">
        <f>IF('エントリー（行・列の削除をしない）'!F58="","",'エントリー（行・列の削除をしない）'!F58)</f>
      </c>
      <c r="Q43" s="37">
        <f>IF('エントリー（行・列の削除をしない）'!G58="","",'エントリー（行・列の削除をしない）'!G58)</f>
      </c>
      <c r="R43" s="95">
        <f t="shared" si="0"/>
      </c>
      <c r="S43" s="96">
        <f t="shared" si="3"/>
      </c>
      <c r="T43" s="36"/>
      <c r="U43" s="39"/>
      <c r="V43" s="38">
        <f t="shared" si="4"/>
      </c>
      <c r="W43" s="40">
        <f>IF('エントリー（行・列の削除をしない）'!M58="","",'エントリー（行・列の削除をしない）'!M58)</f>
      </c>
      <c r="X43" s="40">
        <f>IF('エントリー（行・列の削除をしない）'!N58="","",'エントリー（行・列の削除をしない）'!N58)</f>
      </c>
      <c r="Y43" s="41">
        <f>IF('エントリー（行・列の削除をしない）'!O58="","",'エントリー（行・列の削除をしない）'!O58)</f>
      </c>
      <c r="Z43" s="41">
        <f>IF('エントリー（行・列の削除をしない）'!P58="","",'エントリー（行・列の削除をしない）'!P58)</f>
      </c>
      <c r="AA43" s="41">
        <f>IF('エントリー（行・列の削除をしない）'!Q58="","",'エントリー（行・列の削除をしない）'!Q58)</f>
      </c>
      <c r="AB43">
        <f t="shared" si="15"/>
      </c>
      <c r="AC43">
        <f t="shared" si="5"/>
      </c>
      <c r="AD43" s="54">
        <f t="shared" si="17"/>
      </c>
      <c r="AF43" s="164"/>
      <c r="AG43" s="42">
        <v>3</v>
      </c>
      <c r="AH43" s="42">
        <f t="shared" si="18"/>
        <v>0</v>
      </c>
      <c r="AI43" s="42">
        <f t="shared" si="18"/>
        <v>0</v>
      </c>
      <c r="AJ43" s="42">
        <f t="shared" si="18"/>
        <v>0</v>
      </c>
      <c r="AK43" s="42">
        <f t="shared" si="18"/>
        <v>0</v>
      </c>
      <c r="AL43" s="42">
        <f t="shared" si="18"/>
        <v>0</v>
      </c>
      <c r="AM43" s="42">
        <f t="shared" si="18"/>
        <v>0</v>
      </c>
      <c r="AN43" s="42">
        <f t="shared" si="18"/>
        <v>0</v>
      </c>
      <c r="AO43" s="42">
        <f t="shared" si="18"/>
        <v>0</v>
      </c>
      <c r="AP43" s="42">
        <f t="shared" si="18"/>
        <v>0</v>
      </c>
    </row>
    <row r="44" spans="2:42" ht="14.25">
      <c r="B44" s="38">
        <f>IF('エントリー（行・列の削除をしない）'!H59="","",IF(A44="",'エントリー（行・列の削除をしない）'!H59,'エントリー（行・列の削除をしない）'!H59+10000))</f>
      </c>
      <c r="C44" s="36">
        <f>IF('エントリー（行・列の削除をしない）'!I59="","",'エントリー（行・列の削除をしない）'!I59+20000)</f>
      </c>
      <c r="D44" s="36">
        <f>IF('エントリー（行・列の削除をしない）'!J59="","",'エントリー（行・列の削除をしない）'!J59+20000)</f>
      </c>
      <c r="E44" s="36">
        <f>IF('エントリー（行・列の削除をしない）'!K59="","",'エントリー（行・列の削除をしない）'!K59)</f>
      </c>
      <c r="F44" s="39">
        <f>IF('エントリー（行・列の削除をしない）'!L59="","",'エントリー（行・列の削除をしない）'!L59+20000)</f>
      </c>
      <c r="I44">
        <f>COUNTIF($L$2:L44,"1")</f>
        <v>0</v>
      </c>
      <c r="J44">
        <f>COUNTIF($L$2:L44,"2")</f>
        <v>0</v>
      </c>
      <c r="K44">
        <f t="shared" si="2"/>
      </c>
      <c r="L44" s="34">
        <f>IF('エントリー（行・列の削除をしない）'!B59="","",'エントリー（行・列の削除をしない）'!B59)</f>
      </c>
      <c r="M44" s="35">
        <f>IF('エントリー（行・列の削除をしない）'!C59="","",'エントリー（行・列の削除をしない）'!C59)</f>
      </c>
      <c r="N44" s="36">
        <f>IF('エントリー（行・列の削除をしない）'!D59="","",'エントリー（行・列の削除をしない）'!D59)</f>
      </c>
      <c r="O44" s="36">
        <f>IF('エントリー（行・列の削除をしない）'!E59="","",SUBSTITUTE(TRIM(SUBSTITUTE('エントリー（行・列の削除をしない）'!E59,"　"," "))," ","  "))</f>
      </c>
      <c r="P44" s="34">
        <f>IF('エントリー（行・列の削除をしない）'!F59="","",'エントリー（行・列の削除をしない）'!F59)</f>
      </c>
      <c r="Q44" s="37">
        <f>IF('エントリー（行・列の削除をしない）'!G59="","",'エントリー（行・列の削除をしない）'!G59)</f>
      </c>
      <c r="R44" s="95">
        <f t="shared" si="0"/>
      </c>
      <c r="S44" s="96">
        <f t="shared" si="3"/>
      </c>
      <c r="T44" s="36"/>
      <c r="U44" s="39"/>
      <c r="V44" s="38">
        <f t="shared" si="4"/>
      </c>
      <c r="W44" s="40">
        <f>IF('エントリー（行・列の削除をしない）'!M59="","",'エントリー（行・列の削除をしない）'!M59)</f>
      </c>
      <c r="X44" s="40">
        <f>IF('エントリー（行・列の削除をしない）'!N59="","",'エントリー（行・列の削除をしない）'!N59)</f>
      </c>
      <c r="Y44" s="41">
        <f>IF('エントリー（行・列の削除をしない）'!O59="","",'エントリー（行・列の削除をしない）'!O59)</f>
      </c>
      <c r="Z44" s="41">
        <f>IF('エントリー（行・列の削除をしない）'!P59="","",'エントリー（行・列の削除をしない）'!P59)</f>
      </c>
      <c r="AA44" s="41">
        <f>IF('エントリー（行・列の削除をしない）'!Q59="","",'エントリー（行・列の削除をしない）'!Q59)</f>
      </c>
      <c r="AB44">
        <f t="shared" si="15"/>
      </c>
      <c r="AC44">
        <f t="shared" si="5"/>
      </c>
      <c r="AD44" s="54">
        <f t="shared" si="17"/>
      </c>
      <c r="AF44" s="164"/>
      <c r="AG44" s="42">
        <v>4</v>
      </c>
      <c r="AH44" s="42">
        <f t="shared" si="18"/>
        <v>0</v>
      </c>
      <c r="AI44" s="42">
        <f t="shared" si="18"/>
        <v>0</v>
      </c>
      <c r="AJ44" s="42">
        <f t="shared" si="18"/>
        <v>0</v>
      </c>
      <c r="AK44" s="42">
        <f t="shared" si="18"/>
        <v>0</v>
      </c>
      <c r="AL44" s="42">
        <f t="shared" si="18"/>
        <v>0</v>
      </c>
      <c r="AM44" s="42">
        <f t="shared" si="18"/>
        <v>0</v>
      </c>
      <c r="AN44" s="42">
        <f t="shared" si="18"/>
        <v>0</v>
      </c>
      <c r="AO44" s="42">
        <f t="shared" si="18"/>
        <v>0</v>
      </c>
      <c r="AP44" s="42">
        <f t="shared" si="18"/>
        <v>0</v>
      </c>
    </row>
    <row r="45" spans="2:42" ht="14.25">
      <c r="B45" s="38">
        <f>IF('エントリー（行・列の削除をしない）'!H60="","",IF(A45="",'エントリー（行・列の削除をしない）'!H60,'エントリー（行・列の削除をしない）'!H60+10000))</f>
      </c>
      <c r="C45" s="36">
        <f>IF('エントリー（行・列の削除をしない）'!I60="","",'エントリー（行・列の削除をしない）'!I60+20000)</f>
      </c>
      <c r="D45" s="36">
        <f>IF('エントリー（行・列の削除をしない）'!J60="","",'エントリー（行・列の削除をしない）'!J60+20000)</f>
      </c>
      <c r="E45" s="36">
        <f>IF('エントリー（行・列の削除をしない）'!K60="","",'エントリー（行・列の削除をしない）'!K60)</f>
      </c>
      <c r="F45" s="39">
        <f>IF('エントリー（行・列の削除をしない）'!L60="","",'エントリー（行・列の削除をしない）'!L60+20000)</f>
      </c>
      <c r="I45">
        <f>COUNTIF($L$2:L45,"1")</f>
        <v>0</v>
      </c>
      <c r="J45">
        <f>COUNTIF($L$2:L45,"2")</f>
        <v>0</v>
      </c>
      <c r="K45">
        <f t="shared" si="2"/>
      </c>
      <c r="L45" s="34">
        <f>IF('エントリー（行・列の削除をしない）'!B60="","",'エントリー（行・列の削除をしない）'!B60)</f>
      </c>
      <c r="M45" s="35">
        <f>IF('エントリー（行・列の削除をしない）'!C60="","",'エントリー（行・列の削除をしない）'!C60)</f>
      </c>
      <c r="N45" s="36">
        <f>IF('エントリー（行・列の削除をしない）'!D60="","",'エントリー（行・列の削除をしない）'!D60)</f>
      </c>
      <c r="O45" s="36">
        <f>IF('エントリー（行・列の削除をしない）'!E60="","",SUBSTITUTE(TRIM(SUBSTITUTE('エントリー（行・列の削除をしない）'!E60,"　"," "))," ","  "))</f>
      </c>
      <c r="P45" s="34">
        <f>IF('エントリー（行・列の削除をしない）'!F60="","",'エントリー（行・列の削除をしない）'!F60)</f>
      </c>
      <c r="Q45" s="37">
        <f>IF('エントリー（行・列の削除をしない）'!G60="","",'エントリー（行・列の削除をしない）'!G60)</f>
      </c>
      <c r="R45" s="95">
        <f t="shared" si="0"/>
      </c>
      <c r="S45" s="96">
        <f t="shared" si="3"/>
      </c>
      <c r="T45" s="36"/>
      <c r="U45" s="39"/>
      <c r="V45" s="38">
        <f t="shared" si="4"/>
      </c>
      <c r="W45" s="40">
        <f>IF('エントリー（行・列の削除をしない）'!M60="","",'エントリー（行・列の削除をしない）'!M60)</f>
      </c>
      <c r="X45" s="40">
        <f>IF('エントリー（行・列の削除をしない）'!N60="","",'エントリー（行・列の削除をしない）'!N60)</f>
      </c>
      <c r="Y45" s="41">
        <f>IF('エントリー（行・列の削除をしない）'!O60="","",'エントリー（行・列の削除をしない）'!O60)</f>
      </c>
      <c r="Z45" s="41">
        <f>IF('エントリー（行・列の削除をしない）'!P60="","",'エントリー（行・列の削除をしない）'!P60)</f>
      </c>
      <c r="AA45" s="41">
        <f>IF('エントリー（行・列の削除をしない）'!Q60="","",'エントリー（行・列の削除をしない）'!Q60)</f>
      </c>
      <c r="AB45">
        <f t="shared" si="15"/>
      </c>
      <c r="AC45">
        <f t="shared" si="5"/>
      </c>
      <c r="AD45" s="54">
        <f t="shared" si="17"/>
      </c>
      <c r="AF45" s="164"/>
      <c r="AG45" s="42">
        <v>5</v>
      </c>
      <c r="AH45" s="42">
        <f t="shared" si="18"/>
        <v>0</v>
      </c>
      <c r="AI45" s="42">
        <f t="shared" si="18"/>
        <v>0</v>
      </c>
      <c r="AJ45" s="42">
        <f t="shared" si="18"/>
        <v>0</v>
      </c>
      <c r="AK45" s="42">
        <f t="shared" si="18"/>
        <v>0</v>
      </c>
      <c r="AL45" s="42">
        <f t="shared" si="18"/>
        <v>0</v>
      </c>
      <c r="AM45" s="42">
        <f t="shared" si="18"/>
        <v>0</v>
      </c>
      <c r="AN45" s="42">
        <f t="shared" si="18"/>
        <v>0</v>
      </c>
      <c r="AO45" s="42">
        <f t="shared" si="18"/>
        <v>0</v>
      </c>
      <c r="AP45" s="42">
        <f t="shared" si="18"/>
        <v>0</v>
      </c>
    </row>
    <row r="46" spans="2:42" ht="14.25">
      <c r="B46" s="38">
        <f>IF('エントリー（行・列の削除をしない）'!H61="","",IF(A46="",'エントリー（行・列の削除をしない）'!H61,'エントリー（行・列の削除をしない）'!H61+10000))</f>
      </c>
      <c r="C46" s="36">
        <f>IF('エントリー（行・列の削除をしない）'!I61="","",'エントリー（行・列の削除をしない）'!I61+20000)</f>
      </c>
      <c r="D46" s="36">
        <f>IF('エントリー（行・列の削除をしない）'!J61="","",'エントリー（行・列の削除をしない）'!J61+20000)</f>
      </c>
      <c r="E46" s="36">
        <f>IF('エントリー（行・列の削除をしない）'!K61="","",'エントリー（行・列の削除をしない）'!K61)</f>
      </c>
      <c r="F46" s="39">
        <f>IF('エントリー（行・列の削除をしない）'!L61="","",'エントリー（行・列の削除をしない）'!L61+20000)</f>
      </c>
      <c r="I46">
        <f>COUNTIF($L$2:L46,"1")</f>
        <v>0</v>
      </c>
      <c r="J46">
        <f>COUNTIF($L$2:L46,"2")</f>
        <v>0</v>
      </c>
      <c r="K46">
        <f t="shared" si="2"/>
      </c>
      <c r="L46" s="34">
        <f>IF('エントリー（行・列の削除をしない）'!B61="","",'エントリー（行・列の削除をしない）'!B61)</f>
      </c>
      <c r="M46" s="35">
        <f>IF('エントリー（行・列の削除をしない）'!C61="","",'エントリー（行・列の削除をしない）'!C61)</f>
      </c>
      <c r="N46" s="36">
        <f>IF('エントリー（行・列の削除をしない）'!D61="","",'エントリー（行・列の削除をしない）'!D61)</f>
      </c>
      <c r="O46" s="36">
        <f>IF('エントリー（行・列の削除をしない）'!E61="","",SUBSTITUTE(TRIM(SUBSTITUTE('エントリー（行・列の削除をしない）'!E61,"　"," "))," ","  "))</f>
      </c>
      <c r="P46" s="34">
        <f>IF('エントリー（行・列の削除をしない）'!F61="","",'エントリー（行・列の削除をしない）'!F61)</f>
      </c>
      <c r="Q46" s="37">
        <f>IF('エントリー（行・列の削除をしない）'!G61="","",'エントリー（行・列の削除をしない）'!G61)</f>
      </c>
      <c r="R46" s="95">
        <f t="shared" si="0"/>
      </c>
      <c r="S46" s="96">
        <f t="shared" si="3"/>
      </c>
      <c r="T46" s="36"/>
      <c r="U46" s="39"/>
      <c r="V46" s="38">
        <f t="shared" si="4"/>
      </c>
      <c r="W46" s="40">
        <f>IF('エントリー（行・列の削除をしない）'!M61="","",'エントリー（行・列の削除をしない）'!M61)</f>
      </c>
      <c r="X46" s="40">
        <f>IF('エントリー（行・列の削除をしない）'!N61="","",'エントリー（行・列の削除をしない）'!N61)</f>
      </c>
      <c r="Y46" s="41">
        <f>IF('エントリー（行・列の削除をしない）'!O61="","",'エントリー（行・列の削除をしない）'!O61)</f>
      </c>
      <c r="Z46" s="41">
        <f>IF('エントリー（行・列の削除をしない）'!P61="","",'エントリー（行・列の削除をしない）'!P61)</f>
      </c>
      <c r="AA46" s="41">
        <f>IF('エントリー（行・列の削除をしない）'!Q61="","",'エントリー（行・列の削除をしない）'!Q61)</f>
      </c>
      <c r="AB46">
        <f t="shared" si="15"/>
      </c>
      <c r="AC46">
        <f t="shared" si="5"/>
      </c>
      <c r="AD46" s="54">
        <f t="shared" si="17"/>
      </c>
      <c r="AF46" s="164"/>
      <c r="AG46" s="42">
        <v>6</v>
      </c>
      <c r="AH46" s="42">
        <f t="shared" si="18"/>
        <v>0</v>
      </c>
      <c r="AI46" s="42">
        <f t="shared" si="18"/>
        <v>0</v>
      </c>
      <c r="AJ46" s="42">
        <f t="shared" si="18"/>
        <v>0</v>
      </c>
      <c r="AK46" s="42">
        <f t="shared" si="18"/>
        <v>0</v>
      </c>
      <c r="AL46" s="42">
        <f t="shared" si="18"/>
        <v>0</v>
      </c>
      <c r="AM46" s="42">
        <f t="shared" si="18"/>
        <v>0</v>
      </c>
      <c r="AN46" s="42">
        <f t="shared" si="18"/>
        <v>0</v>
      </c>
      <c r="AO46" s="42">
        <f t="shared" si="18"/>
        <v>0</v>
      </c>
      <c r="AP46" s="42">
        <f t="shared" si="18"/>
        <v>0</v>
      </c>
    </row>
    <row r="47" spans="2:42" ht="14.25">
      <c r="B47" s="38">
        <f>IF('エントリー（行・列の削除をしない）'!H62="","",IF(A47="",'エントリー（行・列の削除をしない）'!H62,'エントリー（行・列の削除をしない）'!H62+10000))</f>
      </c>
      <c r="C47" s="36">
        <f>IF('エントリー（行・列の削除をしない）'!I62="","",'エントリー（行・列の削除をしない）'!I62+20000)</f>
      </c>
      <c r="D47" s="36">
        <f>IF('エントリー（行・列の削除をしない）'!J62="","",'エントリー（行・列の削除をしない）'!J62+20000)</f>
      </c>
      <c r="E47" s="36">
        <f>IF('エントリー（行・列の削除をしない）'!K62="","",'エントリー（行・列の削除をしない）'!K62)</f>
      </c>
      <c r="F47" s="39">
        <f>IF('エントリー（行・列の削除をしない）'!L62="","",'エントリー（行・列の削除をしない）'!L62+20000)</f>
      </c>
      <c r="I47">
        <f>COUNTIF($L$2:L47,"1")</f>
        <v>0</v>
      </c>
      <c r="J47">
        <f>COUNTIF($L$2:L47,"2")</f>
        <v>0</v>
      </c>
      <c r="K47">
        <f t="shared" si="2"/>
      </c>
      <c r="L47" s="34">
        <f>IF('エントリー（行・列の削除をしない）'!B62="","",'エントリー（行・列の削除をしない）'!B62)</f>
      </c>
      <c r="M47" s="35">
        <f>IF('エントリー（行・列の削除をしない）'!C62="","",'エントリー（行・列の削除をしない）'!C62)</f>
      </c>
      <c r="N47" s="36">
        <f>IF('エントリー（行・列の削除をしない）'!D62="","",'エントリー（行・列の削除をしない）'!D62)</f>
      </c>
      <c r="O47" s="36">
        <f>IF('エントリー（行・列の削除をしない）'!E62="","",SUBSTITUTE(TRIM(SUBSTITUTE('エントリー（行・列の削除をしない）'!E62,"　"," "))," ","  "))</f>
      </c>
      <c r="P47" s="34">
        <f>IF('エントリー（行・列の削除をしない）'!F62="","",'エントリー（行・列の削除をしない）'!F62)</f>
      </c>
      <c r="Q47" s="37">
        <f>IF('エントリー（行・列の削除をしない）'!G62="","",'エントリー（行・列の削除をしない）'!G62)</f>
      </c>
      <c r="R47" s="95">
        <f t="shared" si="0"/>
      </c>
      <c r="S47" s="96">
        <f t="shared" si="3"/>
      </c>
      <c r="T47" s="36"/>
      <c r="U47" s="39"/>
      <c r="V47" s="38">
        <f t="shared" si="4"/>
      </c>
      <c r="W47" s="40">
        <f>IF('エントリー（行・列の削除をしない）'!M62="","",'エントリー（行・列の削除をしない）'!M62)</f>
      </c>
      <c r="X47" s="40">
        <f>IF('エントリー（行・列の削除をしない）'!N62="","",'エントリー（行・列の削除をしない）'!N62)</f>
      </c>
      <c r="Y47" s="41">
        <f>IF('エントリー（行・列の削除をしない）'!O62="","",'エントリー（行・列の削除をしない）'!O62)</f>
      </c>
      <c r="Z47" s="41">
        <f>IF('エントリー（行・列の削除をしない）'!P62="","",'エントリー（行・列の削除をしない）'!P62)</f>
      </c>
      <c r="AA47" s="41">
        <f>IF('エントリー（行・列の削除をしない）'!Q62="","",'エントリー（行・列の削除をしない）'!Q62)</f>
      </c>
      <c r="AB47">
        <f t="shared" si="15"/>
      </c>
      <c r="AC47">
        <f t="shared" si="5"/>
      </c>
      <c r="AD47" s="54">
        <f t="shared" si="17"/>
      </c>
      <c r="AF47" s="164" t="s">
        <v>36</v>
      </c>
      <c r="AG47" s="42">
        <v>1</v>
      </c>
      <c r="AH47" s="42">
        <f t="shared" si="18"/>
        <v>0</v>
      </c>
      <c r="AI47" s="42">
        <f t="shared" si="18"/>
        <v>0</v>
      </c>
      <c r="AJ47" s="42">
        <f t="shared" si="18"/>
        <v>0</v>
      </c>
      <c r="AK47" s="42">
        <f t="shared" si="18"/>
        <v>0</v>
      </c>
      <c r="AL47" s="42">
        <f t="shared" si="18"/>
        <v>0</v>
      </c>
      <c r="AM47" s="42">
        <f t="shared" si="18"/>
        <v>0</v>
      </c>
      <c r="AN47" s="42">
        <f t="shared" si="18"/>
        <v>0</v>
      </c>
      <c r="AO47" s="42">
        <f t="shared" si="18"/>
        <v>0</v>
      </c>
      <c r="AP47" s="42">
        <f t="shared" si="18"/>
        <v>0</v>
      </c>
    </row>
    <row r="48" spans="2:42" ht="14.25">
      <c r="B48" s="38">
        <f>IF('エントリー（行・列の削除をしない）'!H63="","",IF(A48="",'エントリー（行・列の削除をしない）'!H63,'エントリー（行・列の削除をしない）'!H63+10000))</f>
      </c>
      <c r="C48" s="36">
        <f>IF('エントリー（行・列の削除をしない）'!I63="","",'エントリー（行・列の削除をしない）'!I63+20000)</f>
      </c>
      <c r="D48" s="36">
        <f>IF('エントリー（行・列の削除をしない）'!J63="","",'エントリー（行・列の削除をしない）'!J63+20000)</f>
      </c>
      <c r="E48" s="36">
        <f>IF('エントリー（行・列の削除をしない）'!K63="","",'エントリー（行・列の削除をしない）'!K63)</f>
      </c>
      <c r="F48" s="39">
        <f>IF('エントリー（行・列の削除をしない）'!L63="","",'エントリー（行・列の削除をしない）'!L63+20000)</f>
      </c>
      <c r="I48">
        <f>COUNTIF($L$2:L48,"1")</f>
        <v>0</v>
      </c>
      <c r="J48">
        <f>COUNTIF($L$2:L48,"2")</f>
        <v>0</v>
      </c>
      <c r="K48">
        <f t="shared" si="2"/>
      </c>
      <c r="L48" s="34">
        <f>IF('エントリー（行・列の削除をしない）'!B63="","",'エントリー（行・列の削除をしない）'!B63)</f>
      </c>
      <c r="M48" s="35">
        <f>IF('エントリー（行・列の削除をしない）'!C63="","",'エントリー（行・列の削除をしない）'!C63)</f>
      </c>
      <c r="N48" s="36">
        <f>IF('エントリー（行・列の削除をしない）'!D63="","",'エントリー（行・列の削除をしない）'!D63)</f>
      </c>
      <c r="O48" s="36">
        <f>IF('エントリー（行・列の削除をしない）'!E63="","",SUBSTITUTE(TRIM(SUBSTITUTE('エントリー（行・列の削除をしない）'!E63,"　"," "))," ","  "))</f>
      </c>
      <c r="P48" s="34">
        <f>IF('エントリー（行・列の削除をしない）'!F63="","",'エントリー（行・列の削除をしない）'!F63)</f>
      </c>
      <c r="Q48" s="37">
        <f>IF('エントリー（行・列の削除をしない）'!G63="","",'エントリー（行・列の削除をしない）'!G63)</f>
      </c>
      <c r="R48" s="95">
        <f t="shared" si="0"/>
      </c>
      <c r="S48" s="96">
        <f t="shared" si="3"/>
      </c>
      <c r="T48" s="36"/>
      <c r="U48" s="39"/>
      <c r="V48" s="38">
        <f t="shared" si="4"/>
      </c>
      <c r="W48" s="40">
        <f>IF('エントリー（行・列の削除をしない）'!M63="","",'エントリー（行・列の削除をしない）'!M63)</f>
      </c>
      <c r="X48" s="40">
        <f>IF('エントリー（行・列の削除をしない）'!N63="","",'エントリー（行・列の削除をしない）'!N63)</f>
      </c>
      <c r="Y48" s="41">
        <f>IF('エントリー（行・列の削除をしない）'!O63="","",'エントリー（行・列の削除をしない）'!O63)</f>
      </c>
      <c r="Z48" s="41">
        <f>IF('エントリー（行・列の削除をしない）'!P63="","",'エントリー（行・列の削除をしない）'!P63)</f>
      </c>
      <c r="AA48" s="41">
        <f>IF('エントリー（行・列の削除をしない）'!Q63="","",'エントリー（行・列の削除をしない）'!Q63)</f>
      </c>
      <c r="AB48">
        <f t="shared" si="15"/>
      </c>
      <c r="AC48">
        <f t="shared" si="5"/>
      </c>
      <c r="AD48" s="54">
        <f t="shared" si="17"/>
      </c>
      <c r="AF48" s="164"/>
      <c r="AG48" s="42">
        <v>2</v>
      </c>
      <c r="AH48" s="42">
        <f t="shared" si="18"/>
        <v>0</v>
      </c>
      <c r="AI48" s="42">
        <f t="shared" si="18"/>
        <v>0</v>
      </c>
      <c r="AJ48" s="42">
        <f t="shared" si="18"/>
        <v>0</v>
      </c>
      <c r="AK48" s="42">
        <f t="shared" si="18"/>
        <v>0</v>
      </c>
      <c r="AL48" s="42">
        <f t="shared" si="18"/>
        <v>0</v>
      </c>
      <c r="AM48" s="42">
        <f t="shared" si="18"/>
        <v>0</v>
      </c>
      <c r="AN48" s="42">
        <f t="shared" si="18"/>
        <v>0</v>
      </c>
      <c r="AO48" s="42">
        <f t="shared" si="18"/>
        <v>0</v>
      </c>
      <c r="AP48" s="42">
        <f t="shared" si="18"/>
        <v>0</v>
      </c>
    </row>
    <row r="49" spans="2:42" ht="14.25">
      <c r="B49" s="38">
        <f>IF('エントリー（行・列の削除をしない）'!H64="","",IF(A49="",'エントリー（行・列の削除をしない）'!H64,'エントリー（行・列の削除をしない）'!H64+10000))</f>
      </c>
      <c r="C49" s="36">
        <f>IF('エントリー（行・列の削除をしない）'!I64="","",'エントリー（行・列の削除をしない）'!I64+20000)</f>
      </c>
      <c r="D49" s="36">
        <f>IF('エントリー（行・列の削除をしない）'!J64="","",'エントリー（行・列の削除をしない）'!J64+20000)</f>
      </c>
      <c r="E49" s="36">
        <f>IF('エントリー（行・列の削除をしない）'!K64="","",'エントリー（行・列の削除をしない）'!K64)</f>
      </c>
      <c r="F49" s="39">
        <f>IF('エントリー（行・列の削除をしない）'!L64="","",'エントリー（行・列の削除をしない）'!L64+20000)</f>
      </c>
      <c r="I49">
        <f>COUNTIF($L$2:L49,"1")</f>
        <v>0</v>
      </c>
      <c r="J49">
        <f>COUNTIF($L$2:L49,"2")</f>
        <v>0</v>
      </c>
      <c r="K49">
        <f t="shared" si="2"/>
      </c>
      <c r="L49" s="34">
        <f>IF('エントリー（行・列の削除をしない）'!B64="","",'エントリー（行・列の削除をしない）'!B64)</f>
      </c>
      <c r="M49" s="35">
        <f>IF('エントリー（行・列の削除をしない）'!C64="","",'エントリー（行・列の削除をしない）'!C64)</f>
      </c>
      <c r="N49" s="36">
        <f>IF('エントリー（行・列の削除をしない）'!D64="","",'エントリー（行・列の削除をしない）'!D64)</f>
      </c>
      <c r="O49" s="36">
        <f>IF('エントリー（行・列の削除をしない）'!E64="","",SUBSTITUTE(TRIM(SUBSTITUTE('エントリー（行・列の削除をしない）'!E64,"　"," "))," ","  "))</f>
      </c>
      <c r="P49" s="34">
        <f>IF('エントリー（行・列の削除をしない）'!F64="","",'エントリー（行・列の削除をしない）'!F64)</f>
      </c>
      <c r="Q49" s="37">
        <f>IF('エントリー（行・列の削除をしない）'!G64="","",'エントリー（行・列の削除をしない）'!G64)</f>
      </c>
      <c r="R49" s="95">
        <f t="shared" si="0"/>
      </c>
      <c r="S49" s="96">
        <f t="shared" si="3"/>
      </c>
      <c r="T49" s="36"/>
      <c r="U49" s="39"/>
      <c r="V49" s="38">
        <f t="shared" si="4"/>
      </c>
      <c r="W49" s="40">
        <f>IF('エントリー（行・列の削除をしない）'!M64="","",'エントリー（行・列の削除をしない）'!M64)</f>
      </c>
      <c r="X49" s="40">
        <f>IF('エントリー（行・列の削除をしない）'!N64="","",'エントリー（行・列の削除をしない）'!N64)</f>
      </c>
      <c r="Y49" s="41">
        <f>IF('エントリー（行・列の削除をしない）'!O64="","",'エントリー（行・列の削除をしない）'!O64)</f>
      </c>
      <c r="Z49" s="41">
        <f>IF('エントリー（行・列の削除をしない）'!P64="","",'エントリー（行・列の削除をしない）'!P64)</f>
      </c>
      <c r="AA49" s="41">
        <f>IF('エントリー（行・列の削除をしない）'!Q64="","",'エントリー（行・列の削除をしない）'!Q64)</f>
      </c>
      <c r="AB49">
        <f t="shared" si="15"/>
      </c>
      <c r="AC49">
        <f t="shared" si="5"/>
      </c>
      <c r="AD49" s="54">
        <f t="shared" si="17"/>
      </c>
      <c r="AF49" s="164"/>
      <c r="AG49" s="42">
        <v>3</v>
      </c>
      <c r="AH49" s="42">
        <f t="shared" si="18"/>
        <v>0</v>
      </c>
      <c r="AI49" s="42">
        <f t="shared" si="18"/>
        <v>0</v>
      </c>
      <c r="AJ49" s="42">
        <f t="shared" si="18"/>
        <v>0</v>
      </c>
      <c r="AK49" s="42">
        <f t="shared" si="18"/>
        <v>0</v>
      </c>
      <c r="AL49" s="42">
        <f t="shared" si="18"/>
        <v>0</v>
      </c>
      <c r="AM49" s="42">
        <f t="shared" si="18"/>
        <v>0</v>
      </c>
      <c r="AN49" s="42">
        <f t="shared" si="18"/>
        <v>0</v>
      </c>
      <c r="AO49" s="42">
        <f t="shared" si="18"/>
        <v>0</v>
      </c>
      <c r="AP49" s="42">
        <f t="shared" si="18"/>
        <v>0</v>
      </c>
    </row>
    <row r="50" spans="2:42" ht="14.25">
      <c r="B50" s="38">
        <f>IF('エントリー（行・列の削除をしない）'!H65="","",IF(A50="",'エントリー（行・列の削除をしない）'!H65,'エントリー（行・列の削除をしない）'!H65+10000))</f>
      </c>
      <c r="C50" s="36">
        <f>IF('エントリー（行・列の削除をしない）'!I65="","",'エントリー（行・列の削除をしない）'!I65+20000)</f>
      </c>
      <c r="D50" s="36">
        <f>IF('エントリー（行・列の削除をしない）'!J65="","",'エントリー（行・列の削除をしない）'!J65+20000)</f>
      </c>
      <c r="E50" s="36">
        <f>IF('エントリー（行・列の削除をしない）'!K65="","",'エントリー（行・列の削除をしない）'!K65)</f>
      </c>
      <c r="F50" s="39">
        <f>IF('エントリー（行・列の削除をしない）'!L65="","",'エントリー（行・列の削除をしない）'!L65+20000)</f>
      </c>
      <c r="I50">
        <f>COUNTIF($L$2:L50,"1")</f>
        <v>0</v>
      </c>
      <c r="J50">
        <f>COUNTIF($L$2:L50,"2")</f>
        <v>0</v>
      </c>
      <c r="K50">
        <f t="shared" si="2"/>
      </c>
      <c r="L50" s="34">
        <f>IF('エントリー（行・列の削除をしない）'!B65="","",'エントリー（行・列の削除をしない）'!B65)</f>
      </c>
      <c r="M50" s="35">
        <f>IF('エントリー（行・列の削除をしない）'!C65="","",'エントリー（行・列の削除をしない）'!C65)</f>
      </c>
      <c r="N50" s="36">
        <f>IF('エントリー（行・列の削除をしない）'!D65="","",'エントリー（行・列の削除をしない）'!D65)</f>
      </c>
      <c r="O50" s="36">
        <f>IF('エントリー（行・列の削除をしない）'!E65="","",SUBSTITUTE(TRIM(SUBSTITUTE('エントリー（行・列の削除をしない）'!E65,"　"," "))," ","  "))</f>
      </c>
      <c r="P50" s="34">
        <f>IF('エントリー（行・列の削除をしない）'!F65="","",'エントリー（行・列の削除をしない）'!F65)</f>
      </c>
      <c r="Q50" s="37">
        <f>IF('エントリー（行・列の削除をしない）'!G65="","",'エントリー（行・列の削除をしない）'!G65)</f>
      </c>
      <c r="R50" s="95">
        <f t="shared" si="0"/>
      </c>
      <c r="S50" s="96">
        <f t="shared" si="3"/>
      </c>
      <c r="T50" s="36"/>
      <c r="U50" s="39"/>
      <c r="V50" s="38">
        <f t="shared" si="4"/>
      </c>
      <c r="W50" s="40">
        <f>IF('エントリー（行・列の削除をしない）'!M65="","",'エントリー（行・列の削除をしない）'!M65)</f>
      </c>
      <c r="X50" s="40">
        <f>IF('エントリー（行・列の削除をしない）'!N65="","",'エントリー（行・列の削除をしない）'!N65)</f>
      </c>
      <c r="Y50" s="41">
        <f>IF('エントリー（行・列の削除をしない）'!O65="","",'エントリー（行・列の削除をしない）'!O65)</f>
      </c>
      <c r="Z50" s="41">
        <f>IF('エントリー（行・列の削除をしない）'!P65="","",'エントリー（行・列の削除をしない）'!P65)</f>
      </c>
      <c r="AA50" s="41">
        <f>IF('エントリー（行・列の削除をしない）'!Q65="","",'エントリー（行・列の削除をしない）'!Q65)</f>
      </c>
      <c r="AB50">
        <f t="shared" si="15"/>
      </c>
      <c r="AC50">
        <f t="shared" si="5"/>
      </c>
      <c r="AD50" s="54">
        <f t="shared" si="17"/>
      </c>
      <c r="AF50" s="164"/>
      <c r="AG50" s="42">
        <v>4</v>
      </c>
      <c r="AH50" s="42">
        <f t="shared" si="18"/>
        <v>0</v>
      </c>
      <c r="AI50" s="42">
        <f t="shared" si="18"/>
        <v>0</v>
      </c>
      <c r="AJ50" s="42">
        <f t="shared" si="18"/>
        <v>0</v>
      </c>
      <c r="AK50" s="42">
        <f t="shared" si="18"/>
        <v>0</v>
      </c>
      <c r="AL50" s="42">
        <f t="shared" si="18"/>
        <v>0</v>
      </c>
      <c r="AM50" s="42">
        <f t="shared" si="18"/>
        <v>0</v>
      </c>
      <c r="AN50" s="42">
        <f t="shared" si="18"/>
        <v>0</v>
      </c>
      <c r="AO50" s="42">
        <f t="shared" si="18"/>
        <v>0</v>
      </c>
      <c r="AP50" s="42">
        <f t="shared" si="18"/>
        <v>0</v>
      </c>
    </row>
    <row r="51" spans="2:42" ht="14.25">
      <c r="B51" s="38">
        <f>IF('エントリー（行・列の削除をしない）'!H66="","",IF(A51="",'エントリー（行・列の削除をしない）'!H66,'エントリー（行・列の削除をしない）'!H66+10000))</f>
      </c>
      <c r="C51" s="36">
        <f>IF('エントリー（行・列の削除をしない）'!I66="","",'エントリー（行・列の削除をしない）'!I66+20000)</f>
      </c>
      <c r="D51" s="36">
        <f>IF('エントリー（行・列の削除をしない）'!J66="","",'エントリー（行・列の削除をしない）'!J66+20000)</f>
      </c>
      <c r="E51" s="36">
        <f>IF('エントリー（行・列の削除をしない）'!K66="","",'エントリー（行・列の削除をしない）'!K66)</f>
      </c>
      <c r="F51" s="39">
        <f>IF('エントリー（行・列の削除をしない）'!L66="","",'エントリー（行・列の削除をしない）'!L66+20000)</f>
      </c>
      <c r="I51">
        <f>COUNTIF($L$2:L51,"1")</f>
        <v>0</v>
      </c>
      <c r="J51">
        <f>COUNTIF($L$2:L51,"2")</f>
        <v>0</v>
      </c>
      <c r="K51">
        <f t="shared" si="2"/>
      </c>
      <c r="L51" s="34">
        <f>IF('エントリー（行・列の削除をしない）'!B66="","",'エントリー（行・列の削除をしない）'!B66)</f>
      </c>
      <c r="M51" s="35">
        <f>IF('エントリー（行・列の削除をしない）'!C66="","",'エントリー（行・列の削除をしない）'!C66)</f>
      </c>
      <c r="N51" s="36">
        <f>IF('エントリー（行・列の削除をしない）'!D66="","",'エントリー（行・列の削除をしない）'!D66)</f>
      </c>
      <c r="O51" s="36">
        <f>IF('エントリー（行・列の削除をしない）'!E66="","",SUBSTITUTE(TRIM(SUBSTITUTE('エントリー（行・列の削除をしない）'!E66,"　"," "))," ","  "))</f>
      </c>
      <c r="P51" s="34">
        <f>IF('エントリー（行・列の削除をしない）'!F66="","",'エントリー（行・列の削除をしない）'!F66)</f>
      </c>
      <c r="Q51" s="37">
        <f>IF('エントリー（行・列の削除をしない）'!G66="","",'エントリー（行・列の削除をしない）'!G66)</f>
      </c>
      <c r="R51" s="95">
        <f t="shared" si="0"/>
      </c>
      <c r="S51" s="96">
        <f t="shared" si="3"/>
      </c>
      <c r="T51" s="36"/>
      <c r="U51" s="39"/>
      <c r="V51" s="38">
        <f t="shared" si="4"/>
      </c>
      <c r="W51" s="40">
        <f>IF('エントリー（行・列の削除をしない）'!M66="","",'エントリー（行・列の削除をしない）'!M66)</f>
      </c>
      <c r="X51" s="40">
        <f>IF('エントリー（行・列の削除をしない）'!N66="","",'エントリー（行・列の削除をしない）'!N66)</f>
      </c>
      <c r="Y51" s="41">
        <f>IF('エントリー（行・列の削除をしない）'!O66="","",'エントリー（行・列の削除をしない）'!O66)</f>
      </c>
      <c r="Z51" s="41">
        <f>IF('エントリー（行・列の削除をしない）'!P66="","",'エントリー（行・列の削除をしない）'!P66)</f>
      </c>
      <c r="AA51" s="41">
        <f>IF('エントリー（行・列の削除をしない）'!Q66="","",'エントリー（行・列の削除をしない）'!Q66)</f>
      </c>
      <c r="AB51">
        <f t="shared" si="15"/>
      </c>
      <c r="AC51">
        <f t="shared" si="5"/>
      </c>
      <c r="AD51" s="54">
        <f t="shared" si="17"/>
      </c>
      <c r="AF51" s="164"/>
      <c r="AG51" s="42">
        <v>5</v>
      </c>
      <c r="AH51" s="42">
        <f t="shared" si="18"/>
        <v>0</v>
      </c>
      <c r="AI51" s="42">
        <f t="shared" si="18"/>
        <v>0</v>
      </c>
      <c r="AJ51" s="42">
        <f t="shared" si="18"/>
        <v>0</v>
      </c>
      <c r="AK51" s="42">
        <f t="shared" si="18"/>
        <v>0</v>
      </c>
      <c r="AL51" s="42">
        <f t="shared" si="18"/>
        <v>0</v>
      </c>
      <c r="AM51" s="42">
        <f t="shared" si="18"/>
        <v>0</v>
      </c>
      <c r="AN51" s="42">
        <f t="shared" si="18"/>
        <v>0</v>
      </c>
      <c r="AO51" s="42">
        <f t="shared" si="18"/>
        <v>0</v>
      </c>
      <c r="AP51" s="42">
        <f t="shared" si="18"/>
        <v>0</v>
      </c>
    </row>
    <row r="52" spans="2:42" ht="14.25">
      <c r="B52" s="38">
        <f>IF('エントリー（行・列の削除をしない）'!H67="","",IF(A52="",'エントリー（行・列の削除をしない）'!H67,'エントリー（行・列の削除をしない）'!H67+10000))</f>
      </c>
      <c r="C52" s="36">
        <f>IF('エントリー（行・列の削除をしない）'!I67="","",'エントリー（行・列の削除をしない）'!I67+20000)</f>
      </c>
      <c r="D52" s="36">
        <f>IF('エントリー（行・列の削除をしない）'!J67="","",'エントリー（行・列の削除をしない）'!J67+20000)</f>
      </c>
      <c r="E52" s="36">
        <f>IF('エントリー（行・列の削除をしない）'!K67="","",'エントリー（行・列の削除をしない）'!K67)</f>
      </c>
      <c r="F52" s="39">
        <f>IF('エントリー（行・列の削除をしない）'!L67="","",'エントリー（行・列の削除をしない）'!L67+20000)</f>
      </c>
      <c r="I52">
        <f>COUNTIF($L$2:L52,"1")</f>
        <v>0</v>
      </c>
      <c r="J52">
        <f>COUNTIF($L$2:L52,"2")</f>
        <v>0</v>
      </c>
      <c r="K52">
        <f t="shared" si="2"/>
      </c>
      <c r="L52" s="34">
        <f>IF('エントリー（行・列の削除をしない）'!B67="","",'エントリー（行・列の削除をしない）'!B67)</f>
      </c>
      <c r="M52" s="35">
        <f>IF('エントリー（行・列の削除をしない）'!C67="","",'エントリー（行・列の削除をしない）'!C67)</f>
      </c>
      <c r="N52" s="36">
        <f>IF('エントリー（行・列の削除をしない）'!D67="","",'エントリー（行・列の削除をしない）'!D67)</f>
      </c>
      <c r="O52" s="36">
        <f>IF('エントリー（行・列の削除をしない）'!E67="","",SUBSTITUTE(TRIM(SUBSTITUTE('エントリー（行・列の削除をしない）'!E67,"　"," "))," ","  "))</f>
      </c>
      <c r="P52" s="34">
        <f>IF('エントリー（行・列の削除をしない）'!F67="","",'エントリー（行・列の削除をしない）'!F67)</f>
      </c>
      <c r="Q52" s="37">
        <f>IF('エントリー（行・列の削除をしない）'!G67="","",'エントリー（行・列の削除をしない）'!G67)</f>
      </c>
      <c r="R52" s="95">
        <f t="shared" si="0"/>
      </c>
      <c r="S52" s="96">
        <f t="shared" si="3"/>
      </c>
      <c r="T52" s="36"/>
      <c r="U52" s="39"/>
      <c r="V52" s="38">
        <f t="shared" si="4"/>
      </c>
      <c r="W52" s="40">
        <f>IF('エントリー（行・列の削除をしない）'!M67="","",'エントリー（行・列の削除をしない）'!M67)</f>
      </c>
      <c r="X52" s="40">
        <f>IF('エントリー（行・列の削除をしない）'!N67="","",'エントリー（行・列の削除をしない）'!N67)</f>
      </c>
      <c r="Y52" s="41">
        <f>IF('エントリー（行・列の削除をしない）'!O67="","",'エントリー（行・列の削除をしない）'!O67)</f>
      </c>
      <c r="Z52" s="41">
        <f>IF('エントリー（行・列の削除をしない）'!P67="","",'エントリー（行・列の削除をしない）'!P67)</f>
      </c>
      <c r="AA52" s="41">
        <f>IF('エントリー（行・列の削除をしない）'!Q67="","",'エントリー（行・列の削除をしない）'!Q67)</f>
      </c>
      <c r="AB52">
        <f t="shared" si="15"/>
      </c>
      <c r="AC52">
        <f t="shared" si="5"/>
      </c>
      <c r="AD52" s="54">
        <f t="shared" si="17"/>
      </c>
      <c r="AF52" s="164"/>
      <c r="AG52" s="42">
        <v>6</v>
      </c>
      <c r="AH52" s="42">
        <f t="shared" si="18"/>
        <v>0</v>
      </c>
      <c r="AI52" s="42">
        <f t="shared" si="18"/>
        <v>0</v>
      </c>
      <c r="AJ52" s="42">
        <f t="shared" si="18"/>
        <v>0</v>
      </c>
      <c r="AK52" s="42">
        <f t="shared" si="18"/>
        <v>0</v>
      </c>
      <c r="AL52" s="42">
        <f t="shared" si="18"/>
        <v>0</v>
      </c>
      <c r="AM52" s="42">
        <f t="shared" si="18"/>
        <v>0</v>
      </c>
      <c r="AN52" s="42">
        <f t="shared" si="18"/>
        <v>0</v>
      </c>
      <c r="AO52" s="42">
        <f t="shared" si="18"/>
        <v>0</v>
      </c>
      <c r="AP52" s="42">
        <f t="shared" si="18"/>
        <v>0</v>
      </c>
    </row>
    <row r="53" spans="2:30" ht="14.25">
      <c r="B53" s="38">
        <f>IF('エントリー（行・列の削除をしない）'!H68="","",IF(A53="",'エントリー（行・列の削除をしない）'!H68,'エントリー（行・列の削除をしない）'!H68+10000))</f>
      </c>
      <c r="C53" s="36">
        <f>IF('エントリー（行・列の削除をしない）'!I68="","",'エントリー（行・列の削除をしない）'!I68+20000)</f>
      </c>
      <c r="D53" s="36">
        <f>IF('エントリー（行・列の削除をしない）'!J68="","",'エントリー（行・列の削除をしない）'!J68+20000)</f>
      </c>
      <c r="E53" s="36">
        <f>IF('エントリー（行・列の削除をしない）'!K68="","",'エントリー（行・列の削除をしない）'!K68)</f>
      </c>
      <c r="F53" s="39">
        <f>IF('エントリー（行・列の削除をしない）'!L68="","",'エントリー（行・列の削除をしない）'!L68+20000)</f>
      </c>
      <c r="I53">
        <f>COUNTIF($L$2:L53,"1")</f>
        <v>0</v>
      </c>
      <c r="J53">
        <f>COUNTIF($L$2:L53,"2")</f>
        <v>0</v>
      </c>
      <c r="K53">
        <f t="shared" si="2"/>
      </c>
      <c r="L53" s="34">
        <f>IF('エントリー（行・列の削除をしない）'!B68="","",'エントリー（行・列の削除をしない）'!B68)</f>
      </c>
      <c r="M53" s="35">
        <f>IF('エントリー（行・列の削除をしない）'!C68="","",'エントリー（行・列の削除をしない）'!C68)</f>
      </c>
      <c r="N53" s="36">
        <f>IF('エントリー（行・列の削除をしない）'!D68="","",'エントリー（行・列の削除をしない）'!D68)</f>
      </c>
      <c r="O53" s="36">
        <f>IF('エントリー（行・列の削除をしない）'!E68="","",SUBSTITUTE(TRIM(SUBSTITUTE('エントリー（行・列の削除をしない）'!E68,"　"," "))," ","  "))</f>
      </c>
      <c r="P53" s="34">
        <f>IF('エントリー（行・列の削除をしない）'!F68="","",'エントリー（行・列の削除をしない）'!F68)</f>
      </c>
      <c r="Q53" s="37">
        <f>IF('エントリー（行・列の削除をしない）'!G68="","",'エントリー（行・列の削除をしない）'!G68)</f>
      </c>
      <c r="R53" s="95">
        <f t="shared" si="0"/>
      </c>
      <c r="S53" s="96">
        <f t="shared" si="3"/>
      </c>
      <c r="T53" s="36"/>
      <c r="U53" s="39"/>
      <c r="V53" s="38">
        <f t="shared" si="4"/>
      </c>
      <c r="W53" s="40">
        <f>IF('エントリー（行・列の削除をしない）'!M68="","",'エントリー（行・列の削除をしない）'!M68)</f>
      </c>
      <c r="X53" s="40">
        <f>IF('エントリー（行・列の削除をしない）'!N68="","",'エントリー（行・列の削除をしない）'!N68)</f>
      </c>
      <c r="Y53" s="41">
        <f>IF('エントリー（行・列の削除をしない）'!O68="","",'エントリー（行・列の削除をしない）'!O68)</f>
      </c>
      <c r="Z53" s="41">
        <f>IF('エントリー（行・列の削除をしない）'!P68="","",'エントリー（行・列の削除をしない）'!P68)</f>
      </c>
      <c r="AA53" s="41">
        <f>IF('エントリー（行・列の削除をしない）'!Q68="","",'エントリー（行・列の削除をしない）'!Q68)</f>
      </c>
      <c r="AB53">
        <f t="shared" si="15"/>
      </c>
      <c r="AC53">
        <f t="shared" si="5"/>
      </c>
      <c r="AD53" s="54">
        <f t="shared" si="17"/>
      </c>
    </row>
    <row r="54" spans="2:30" ht="14.25">
      <c r="B54" s="38">
        <f>IF('エントリー（行・列の削除をしない）'!H69="","",IF(A54="",'エントリー（行・列の削除をしない）'!H69,'エントリー（行・列の削除をしない）'!H69+10000))</f>
      </c>
      <c r="C54" s="36">
        <f>IF('エントリー（行・列の削除をしない）'!I69="","",'エントリー（行・列の削除をしない）'!I69+20000)</f>
      </c>
      <c r="D54" s="36">
        <f>IF('エントリー（行・列の削除をしない）'!J69="","",'エントリー（行・列の削除をしない）'!J69+20000)</f>
      </c>
      <c r="E54" s="36">
        <f>IF('エントリー（行・列の削除をしない）'!K69="","",'エントリー（行・列の削除をしない）'!K69)</f>
      </c>
      <c r="F54" s="39">
        <f>IF('エントリー（行・列の削除をしない）'!L69="","",'エントリー（行・列の削除をしない）'!L69+20000)</f>
      </c>
      <c r="I54">
        <f>COUNTIF($L$2:L54,"1")</f>
        <v>0</v>
      </c>
      <c r="J54">
        <f>COUNTIF($L$2:L54,"2")</f>
        <v>0</v>
      </c>
      <c r="K54">
        <f t="shared" si="2"/>
      </c>
      <c r="L54" s="34">
        <f>IF('エントリー（行・列の削除をしない）'!B69="","",'エントリー（行・列の削除をしない）'!B69)</f>
      </c>
      <c r="M54" s="35">
        <f>IF('エントリー（行・列の削除をしない）'!C69="","",'エントリー（行・列の削除をしない）'!C69)</f>
      </c>
      <c r="N54" s="36">
        <f>IF('エントリー（行・列の削除をしない）'!D69="","",'エントリー（行・列の削除をしない）'!D69)</f>
      </c>
      <c r="O54" s="36">
        <f>IF('エントリー（行・列の削除をしない）'!E69="","",SUBSTITUTE(TRIM(SUBSTITUTE('エントリー（行・列の削除をしない）'!E69,"　"," "))," ","  "))</f>
      </c>
      <c r="P54" s="34">
        <f>IF('エントリー（行・列の削除をしない）'!F69="","",'エントリー（行・列の削除をしない）'!F69)</f>
      </c>
      <c r="Q54" s="37">
        <f>IF('エントリー（行・列の削除をしない）'!G69="","",'エントリー（行・列の削除をしない）'!G69)</f>
      </c>
      <c r="R54" s="95">
        <f t="shared" si="0"/>
      </c>
      <c r="S54" s="96">
        <f t="shared" si="3"/>
      </c>
      <c r="T54" s="36"/>
      <c r="U54" s="39"/>
      <c r="V54" s="38">
        <f t="shared" si="4"/>
      </c>
      <c r="W54" s="40">
        <f>IF('エントリー（行・列の削除をしない）'!M69="","",'エントリー（行・列の削除をしない）'!M69)</f>
      </c>
      <c r="X54" s="40">
        <f>IF('エントリー（行・列の削除をしない）'!N69="","",'エントリー（行・列の削除をしない）'!N69)</f>
      </c>
      <c r="Y54" s="41">
        <f>IF('エントリー（行・列の削除をしない）'!O69="","",'エントリー（行・列の削除をしない）'!O69)</f>
      </c>
      <c r="Z54" s="41">
        <f>IF('エントリー（行・列の削除をしない）'!P69="","",'エントリー（行・列の削除をしない）'!P69)</f>
      </c>
      <c r="AA54" s="41">
        <f>IF('エントリー（行・列の削除をしない）'!Q69="","",'エントリー（行・列の削除をしない）'!Q69)</f>
      </c>
      <c r="AB54">
        <f t="shared" si="15"/>
      </c>
      <c r="AC54">
        <f t="shared" si="5"/>
      </c>
      <c r="AD54" s="54">
        <f t="shared" si="17"/>
      </c>
    </row>
    <row r="55" spans="2:30" ht="14.25">
      <c r="B55" s="38">
        <f>IF('エントリー（行・列の削除をしない）'!H70="","",IF(A55="",'エントリー（行・列の削除をしない）'!H70,'エントリー（行・列の削除をしない）'!H70+10000))</f>
      </c>
      <c r="C55" s="36">
        <f>IF('エントリー（行・列の削除をしない）'!I70="","",'エントリー（行・列の削除をしない）'!I70+20000)</f>
      </c>
      <c r="D55" s="36">
        <f>IF('エントリー（行・列の削除をしない）'!J70="","",'エントリー（行・列の削除をしない）'!J70+20000)</f>
      </c>
      <c r="E55" s="36">
        <f>IF('エントリー（行・列の削除をしない）'!K70="","",'エントリー（行・列の削除をしない）'!K70)</f>
      </c>
      <c r="F55" s="39">
        <f>IF('エントリー（行・列の削除をしない）'!L70="","",'エントリー（行・列の削除をしない）'!L70+20000)</f>
      </c>
      <c r="I55">
        <f>COUNTIF($L$2:L55,"1")</f>
        <v>0</v>
      </c>
      <c r="J55">
        <f>COUNTIF($L$2:L55,"2")</f>
        <v>0</v>
      </c>
      <c r="K55">
        <f t="shared" si="2"/>
      </c>
      <c r="L55" s="34">
        <f>IF('エントリー（行・列の削除をしない）'!B70="","",'エントリー（行・列の削除をしない）'!B70)</f>
      </c>
      <c r="M55" s="35">
        <f>IF('エントリー（行・列の削除をしない）'!C70="","",'エントリー（行・列の削除をしない）'!C70)</f>
      </c>
      <c r="N55" s="36">
        <f>IF('エントリー（行・列の削除をしない）'!D70="","",'エントリー（行・列の削除をしない）'!D70)</f>
      </c>
      <c r="O55" s="36">
        <f>IF('エントリー（行・列の削除をしない）'!E70="","",SUBSTITUTE(TRIM(SUBSTITUTE('エントリー（行・列の削除をしない）'!E70,"　"," "))," ","  "))</f>
      </c>
      <c r="P55" s="34">
        <f>IF('エントリー（行・列の削除をしない）'!F70="","",'エントリー（行・列の削除をしない）'!F70)</f>
      </c>
      <c r="Q55" s="37">
        <f>IF('エントリー（行・列の削除をしない）'!G70="","",'エントリー（行・列の削除をしない）'!G70)</f>
      </c>
      <c r="R55" s="95">
        <f t="shared" si="0"/>
      </c>
      <c r="S55" s="96">
        <f t="shared" si="3"/>
      </c>
      <c r="T55" s="36"/>
      <c r="U55" s="39"/>
      <c r="V55" s="38">
        <f t="shared" si="4"/>
      </c>
      <c r="W55" s="40">
        <f>IF('エントリー（行・列の削除をしない）'!M70="","",'エントリー（行・列の削除をしない）'!M70)</f>
      </c>
      <c r="X55" s="40">
        <f>IF('エントリー（行・列の削除をしない）'!N70="","",'エントリー（行・列の削除をしない）'!N70)</f>
      </c>
      <c r="Y55" s="41">
        <f>IF('エントリー（行・列の削除をしない）'!O70="","",'エントリー（行・列の削除をしない）'!O70)</f>
      </c>
      <c r="Z55" s="41">
        <f>IF('エントリー（行・列の削除をしない）'!P70="","",'エントリー（行・列の削除をしない）'!P70)</f>
      </c>
      <c r="AA55" s="41">
        <f>IF('エントリー（行・列の削除をしない）'!Q70="","",'エントリー（行・列の削除をしない）'!Q70)</f>
      </c>
      <c r="AB55">
        <f t="shared" si="15"/>
      </c>
      <c r="AC55">
        <f t="shared" si="5"/>
      </c>
      <c r="AD55" s="54">
        <f t="shared" si="17"/>
      </c>
    </row>
    <row r="56" spans="2:30" ht="14.25">
      <c r="B56" s="38">
        <f>IF('エントリー（行・列の削除をしない）'!H71="","",IF(A56="",'エントリー（行・列の削除をしない）'!H71,'エントリー（行・列の削除をしない）'!H71+10000))</f>
      </c>
      <c r="C56" s="36">
        <f>IF('エントリー（行・列の削除をしない）'!I71="","",'エントリー（行・列の削除をしない）'!I71+20000)</f>
      </c>
      <c r="D56" s="36">
        <f>IF('エントリー（行・列の削除をしない）'!J71="","",'エントリー（行・列の削除をしない）'!J71+20000)</f>
      </c>
      <c r="E56" s="36">
        <f>IF('エントリー（行・列の削除をしない）'!K71="","",'エントリー（行・列の削除をしない）'!K71)</f>
      </c>
      <c r="F56" s="39">
        <f>IF('エントリー（行・列の削除をしない）'!L71="","",'エントリー（行・列の削除をしない）'!L71+20000)</f>
      </c>
      <c r="I56">
        <f>COUNTIF($L$2:L56,"1")</f>
        <v>0</v>
      </c>
      <c r="J56">
        <f>COUNTIF($L$2:L56,"2")</f>
        <v>0</v>
      </c>
      <c r="K56">
        <f t="shared" si="2"/>
      </c>
      <c r="L56" s="34">
        <f>IF('エントリー（行・列の削除をしない）'!B71="","",'エントリー（行・列の削除をしない）'!B71)</f>
      </c>
      <c r="M56" s="35">
        <f>IF('エントリー（行・列の削除をしない）'!C71="","",'エントリー（行・列の削除をしない）'!C71)</f>
      </c>
      <c r="N56" s="36">
        <f>IF('エントリー（行・列の削除をしない）'!D71="","",'エントリー（行・列の削除をしない）'!D71)</f>
      </c>
      <c r="O56" s="36">
        <f>IF('エントリー（行・列の削除をしない）'!E71="","",SUBSTITUTE(TRIM(SUBSTITUTE('エントリー（行・列の削除をしない）'!E71,"　"," "))," ","  "))</f>
      </c>
      <c r="P56" s="34">
        <f>IF('エントリー（行・列の削除をしない）'!F71="","",'エントリー（行・列の削除をしない）'!F71)</f>
      </c>
      <c r="Q56" s="37">
        <f>IF('エントリー（行・列の削除をしない）'!G71="","",'エントリー（行・列の削除をしない）'!G71)</f>
      </c>
      <c r="R56" s="95">
        <f t="shared" si="0"/>
      </c>
      <c r="S56" s="96">
        <f t="shared" si="3"/>
      </c>
      <c r="T56" s="36"/>
      <c r="U56" s="39"/>
      <c r="V56" s="38">
        <f t="shared" si="4"/>
      </c>
      <c r="W56" s="40">
        <f>IF('エントリー（行・列の削除をしない）'!M71="","",'エントリー（行・列の削除をしない）'!M71)</f>
      </c>
      <c r="X56" s="40">
        <f>IF('エントリー（行・列の削除をしない）'!N71="","",'エントリー（行・列の削除をしない）'!N71)</f>
      </c>
      <c r="Y56" s="41">
        <f>IF('エントリー（行・列の削除をしない）'!O71="","",'エントリー（行・列の削除をしない）'!O71)</f>
      </c>
      <c r="Z56" s="41">
        <f>IF('エントリー（行・列の削除をしない）'!P71="","",'エントリー（行・列の削除をしない）'!P71)</f>
      </c>
      <c r="AA56" s="41">
        <f>IF('エントリー（行・列の削除をしない）'!Q71="","",'エントリー（行・列の削除をしない）'!Q71)</f>
      </c>
      <c r="AB56">
        <f t="shared" si="15"/>
      </c>
      <c r="AC56">
        <f t="shared" si="5"/>
      </c>
      <c r="AD56" s="54">
        <f t="shared" si="17"/>
      </c>
    </row>
    <row r="57" spans="2:30" ht="14.25">
      <c r="B57" s="38">
        <f>IF('エントリー（行・列の削除をしない）'!H72="","",IF(A57="",'エントリー（行・列の削除をしない）'!H72,'エントリー（行・列の削除をしない）'!H72+10000))</f>
      </c>
      <c r="C57" s="36">
        <f>IF('エントリー（行・列の削除をしない）'!I72="","",'エントリー（行・列の削除をしない）'!I72+20000)</f>
      </c>
      <c r="D57" s="36">
        <f>IF('エントリー（行・列の削除をしない）'!J72="","",'エントリー（行・列の削除をしない）'!J72+20000)</f>
      </c>
      <c r="E57" s="36">
        <f>IF('エントリー（行・列の削除をしない）'!K72="","",'エントリー（行・列の削除をしない）'!K72)</f>
      </c>
      <c r="F57" s="39">
        <f>IF('エントリー（行・列の削除をしない）'!L72="","",'エントリー（行・列の削除をしない）'!L72+20000)</f>
      </c>
      <c r="I57">
        <f>COUNTIF($L$2:L57,"1")</f>
        <v>0</v>
      </c>
      <c r="J57">
        <f>COUNTIF($L$2:L57,"2")</f>
        <v>0</v>
      </c>
      <c r="K57">
        <f t="shared" si="2"/>
      </c>
      <c r="L57" s="34">
        <f>IF('エントリー（行・列の削除をしない）'!B72="","",'エントリー（行・列の削除をしない）'!B72)</f>
      </c>
      <c r="M57" s="35">
        <f>IF('エントリー（行・列の削除をしない）'!C72="","",'エントリー（行・列の削除をしない）'!C72)</f>
      </c>
      <c r="N57" s="36">
        <f>IF('エントリー（行・列の削除をしない）'!D72="","",'エントリー（行・列の削除をしない）'!D72)</f>
      </c>
      <c r="O57" s="36">
        <f>IF('エントリー（行・列の削除をしない）'!E72="","",SUBSTITUTE(TRIM(SUBSTITUTE('エントリー（行・列の削除をしない）'!E72,"　"," "))," ","  "))</f>
      </c>
      <c r="P57" s="34">
        <f>IF('エントリー（行・列の削除をしない）'!F72="","",'エントリー（行・列の削除をしない）'!F72)</f>
      </c>
      <c r="Q57" s="37">
        <f>IF('エントリー（行・列の削除をしない）'!G72="","",'エントリー（行・列の削除をしない）'!G72)</f>
      </c>
      <c r="R57" s="95">
        <f t="shared" si="0"/>
      </c>
      <c r="S57" s="96">
        <f t="shared" si="3"/>
      </c>
      <c r="T57" s="36"/>
      <c r="U57" s="39"/>
      <c r="V57" s="38">
        <f t="shared" si="4"/>
      </c>
      <c r="W57" s="40">
        <f>IF('エントリー（行・列の削除をしない）'!M72="","",'エントリー（行・列の削除をしない）'!M72)</f>
      </c>
      <c r="X57" s="40">
        <f>IF('エントリー（行・列の削除をしない）'!N72="","",'エントリー（行・列の削除をしない）'!N72)</f>
      </c>
      <c r="Y57" s="41">
        <f>IF('エントリー（行・列の削除をしない）'!O72="","",'エントリー（行・列の削除をしない）'!O72)</f>
      </c>
      <c r="Z57" s="41">
        <f>IF('エントリー（行・列の削除をしない）'!P72="","",'エントリー（行・列の削除をしない）'!P72)</f>
      </c>
      <c r="AA57" s="41">
        <f>IF('エントリー（行・列の削除をしない）'!Q72="","",'エントリー（行・列の削除をしない）'!Q72)</f>
      </c>
      <c r="AB57">
        <f t="shared" si="15"/>
      </c>
      <c r="AC57">
        <f t="shared" si="5"/>
      </c>
      <c r="AD57" s="54">
        <f t="shared" si="17"/>
      </c>
    </row>
    <row r="58" spans="2:30" ht="14.25">
      <c r="B58" s="38">
        <f>IF('エントリー（行・列の削除をしない）'!H73="","",IF(A58="",'エントリー（行・列の削除をしない）'!H73,'エントリー（行・列の削除をしない）'!H73+10000))</f>
      </c>
      <c r="C58" s="36">
        <f>IF('エントリー（行・列の削除をしない）'!I73="","",'エントリー（行・列の削除をしない）'!I73+20000)</f>
      </c>
      <c r="D58" s="36">
        <f>IF('エントリー（行・列の削除をしない）'!J73="","",'エントリー（行・列の削除をしない）'!J73+20000)</f>
      </c>
      <c r="E58" s="36">
        <f>IF('エントリー（行・列の削除をしない）'!K73="","",'エントリー（行・列の削除をしない）'!K73)</f>
      </c>
      <c r="F58" s="39">
        <f>IF('エントリー（行・列の削除をしない）'!L73="","",'エントリー（行・列の削除をしない）'!L73+20000)</f>
      </c>
      <c r="I58">
        <f>COUNTIF($L$2:L58,"1")</f>
        <v>0</v>
      </c>
      <c r="J58">
        <f>COUNTIF($L$2:L58,"2")</f>
        <v>0</v>
      </c>
      <c r="K58">
        <f t="shared" si="2"/>
      </c>
      <c r="L58" s="34">
        <f>IF('エントリー（行・列の削除をしない）'!B73="","",'エントリー（行・列の削除をしない）'!B73)</f>
      </c>
      <c r="M58" s="35">
        <f>IF('エントリー（行・列の削除をしない）'!C73="","",'エントリー（行・列の削除をしない）'!C73)</f>
      </c>
      <c r="N58" s="36">
        <f>IF('エントリー（行・列の削除をしない）'!D73="","",'エントリー（行・列の削除をしない）'!D73)</f>
      </c>
      <c r="O58" s="36">
        <f>IF('エントリー（行・列の削除をしない）'!E73="","",SUBSTITUTE(TRIM(SUBSTITUTE('エントリー（行・列の削除をしない）'!E73,"　"," "))," ","  "))</f>
      </c>
      <c r="P58" s="34">
        <f>IF('エントリー（行・列の削除をしない）'!F73="","",'エントリー（行・列の削除をしない）'!F73)</f>
      </c>
      <c r="Q58" s="37">
        <f>IF('エントリー（行・列の削除をしない）'!G73="","",'エントリー（行・列の削除をしない）'!G73)</f>
      </c>
      <c r="R58" s="95">
        <f t="shared" si="0"/>
      </c>
      <c r="S58" s="96">
        <f t="shared" si="3"/>
      </c>
      <c r="T58" s="36"/>
      <c r="U58" s="39"/>
      <c r="V58" s="38">
        <f t="shared" si="4"/>
      </c>
      <c r="W58" s="40">
        <f>IF('エントリー（行・列の削除をしない）'!M73="","",'エントリー（行・列の削除をしない）'!M73)</f>
      </c>
      <c r="X58" s="40">
        <f>IF('エントリー（行・列の削除をしない）'!N73="","",'エントリー（行・列の削除をしない）'!N73)</f>
      </c>
      <c r="Y58" s="41">
        <f>IF('エントリー（行・列の削除をしない）'!O73="","",'エントリー（行・列の削除をしない）'!O73)</f>
      </c>
      <c r="Z58" s="41">
        <f>IF('エントリー（行・列の削除をしない）'!P73="","",'エントリー（行・列の削除をしない）'!P73)</f>
      </c>
      <c r="AA58" s="41">
        <f>IF('エントリー（行・列の削除をしない）'!Q73="","",'エントリー（行・列の削除をしない）'!Q73)</f>
      </c>
      <c r="AB58">
        <f t="shared" si="15"/>
      </c>
      <c r="AC58">
        <f t="shared" si="5"/>
      </c>
      <c r="AD58" s="54">
        <f t="shared" si="17"/>
      </c>
    </row>
    <row r="59" spans="2:30" ht="14.25">
      <c r="B59" s="38">
        <f>IF('エントリー（行・列の削除をしない）'!H74="","",IF(A59="",'エントリー（行・列の削除をしない）'!H74,'エントリー（行・列の削除をしない）'!H74+10000))</f>
      </c>
      <c r="C59" s="36">
        <f>IF('エントリー（行・列の削除をしない）'!I74="","",'エントリー（行・列の削除をしない）'!I74+20000)</f>
      </c>
      <c r="D59" s="36">
        <f>IF('エントリー（行・列の削除をしない）'!J74="","",'エントリー（行・列の削除をしない）'!J74+20000)</f>
      </c>
      <c r="E59" s="36">
        <f>IF('エントリー（行・列の削除をしない）'!K74="","",'エントリー（行・列の削除をしない）'!K74)</f>
      </c>
      <c r="F59" s="39">
        <f>IF('エントリー（行・列の削除をしない）'!L74="","",'エントリー（行・列の削除をしない）'!L74+20000)</f>
      </c>
      <c r="I59">
        <f>COUNTIF($L$2:L59,"1")</f>
        <v>0</v>
      </c>
      <c r="J59">
        <f>COUNTIF($L$2:L59,"2")</f>
        <v>0</v>
      </c>
      <c r="K59">
        <f t="shared" si="2"/>
      </c>
      <c r="L59" s="34">
        <f>IF('エントリー（行・列の削除をしない）'!B74="","",'エントリー（行・列の削除をしない）'!B74)</f>
      </c>
      <c r="M59" s="35">
        <f>IF('エントリー（行・列の削除をしない）'!C74="","",'エントリー（行・列の削除をしない）'!C74)</f>
      </c>
      <c r="N59" s="36">
        <f>IF('エントリー（行・列の削除をしない）'!D74="","",'エントリー（行・列の削除をしない）'!D74)</f>
      </c>
      <c r="O59" s="36">
        <f>IF('エントリー（行・列の削除をしない）'!E74="","",SUBSTITUTE(TRIM(SUBSTITUTE('エントリー（行・列の削除をしない）'!E74,"　"," "))," ","  "))</f>
      </c>
      <c r="P59" s="34">
        <f>IF('エントリー（行・列の削除をしない）'!F74="","",'エントリー（行・列の削除をしない）'!F74)</f>
      </c>
      <c r="Q59" s="37">
        <f>IF('エントリー（行・列の削除をしない）'!G74="","",'エントリー（行・列の削除をしない）'!G74)</f>
      </c>
      <c r="R59" s="95">
        <f t="shared" si="0"/>
      </c>
      <c r="S59" s="96">
        <f t="shared" si="3"/>
      </c>
      <c r="T59" s="36"/>
      <c r="U59" s="39"/>
      <c r="V59" s="38">
        <f t="shared" si="4"/>
      </c>
      <c r="W59" s="40">
        <f>IF('エントリー（行・列の削除をしない）'!M74="","",'エントリー（行・列の削除をしない）'!M74)</f>
      </c>
      <c r="X59" s="40">
        <f>IF('エントリー（行・列の削除をしない）'!N74="","",'エントリー（行・列の削除をしない）'!N74)</f>
      </c>
      <c r="Y59" s="41">
        <f>IF('エントリー（行・列の削除をしない）'!O74="","",'エントリー（行・列の削除をしない）'!O74)</f>
      </c>
      <c r="Z59" s="41">
        <f>IF('エントリー（行・列の削除をしない）'!P74="","",'エントリー（行・列の削除をしない）'!P74)</f>
      </c>
      <c r="AA59" s="41">
        <f>IF('エントリー（行・列の削除をしない）'!Q74="","",'エントリー（行・列の削除をしない）'!Q74)</f>
      </c>
      <c r="AB59">
        <f t="shared" si="15"/>
      </c>
      <c r="AC59">
        <f t="shared" si="5"/>
      </c>
      <c r="AD59" s="54">
        <f t="shared" si="17"/>
      </c>
    </row>
    <row r="60" spans="2:30" ht="14.25">
      <c r="B60" s="38">
        <f>IF('エントリー（行・列の削除をしない）'!H75="","",IF(A60="",'エントリー（行・列の削除をしない）'!H75,'エントリー（行・列の削除をしない）'!H75+10000))</f>
      </c>
      <c r="C60" s="36">
        <f>IF('エントリー（行・列の削除をしない）'!I75="","",'エントリー（行・列の削除をしない）'!I75+20000)</f>
      </c>
      <c r="D60" s="36">
        <f>IF('エントリー（行・列の削除をしない）'!J75="","",'エントリー（行・列の削除をしない）'!J75+20000)</f>
      </c>
      <c r="E60" s="36">
        <f>IF('エントリー（行・列の削除をしない）'!K75="","",'エントリー（行・列の削除をしない）'!K75)</f>
      </c>
      <c r="F60" s="39">
        <f>IF('エントリー（行・列の削除をしない）'!L75="","",'エントリー（行・列の削除をしない）'!L75+20000)</f>
      </c>
      <c r="I60">
        <f>COUNTIF($L$2:L60,"1")</f>
        <v>0</v>
      </c>
      <c r="J60">
        <f>COUNTIF($L$2:L60,"2")</f>
        <v>0</v>
      </c>
      <c r="K60">
        <f t="shared" si="2"/>
      </c>
      <c r="L60" s="34">
        <f>IF('エントリー（行・列の削除をしない）'!B75="","",'エントリー（行・列の削除をしない）'!B75)</f>
      </c>
      <c r="M60" s="35">
        <f>IF('エントリー（行・列の削除をしない）'!C75="","",'エントリー（行・列の削除をしない）'!C75)</f>
      </c>
      <c r="N60" s="36">
        <f>IF('エントリー（行・列の削除をしない）'!D75="","",'エントリー（行・列の削除をしない）'!D75)</f>
      </c>
      <c r="O60" s="36">
        <f>IF('エントリー（行・列の削除をしない）'!E75="","",SUBSTITUTE(TRIM(SUBSTITUTE('エントリー（行・列の削除をしない）'!E75,"　"," "))," ","  "))</f>
      </c>
      <c r="P60" s="34">
        <f>IF('エントリー（行・列の削除をしない）'!F75="","",'エントリー（行・列の削除をしない）'!F75)</f>
      </c>
      <c r="Q60" s="37">
        <f>IF('エントリー（行・列の削除をしない）'!G75="","",'エントリー（行・列の削除をしない）'!G75)</f>
      </c>
      <c r="R60" s="95">
        <f t="shared" si="0"/>
      </c>
      <c r="S60" s="96">
        <f t="shared" si="3"/>
      </c>
      <c r="T60" s="36"/>
      <c r="U60" s="39"/>
      <c r="V60" s="38">
        <f t="shared" si="4"/>
      </c>
      <c r="W60" s="40">
        <f>IF('エントリー（行・列の削除をしない）'!M75="","",'エントリー（行・列の削除をしない）'!M75)</f>
      </c>
      <c r="X60" s="40">
        <f>IF('エントリー（行・列の削除をしない）'!N75="","",'エントリー（行・列の削除をしない）'!N75)</f>
      </c>
      <c r="Y60" s="41">
        <f>IF('エントリー（行・列の削除をしない）'!O75="","",'エントリー（行・列の削除をしない）'!O75)</f>
      </c>
      <c r="Z60" s="41">
        <f>IF('エントリー（行・列の削除をしない）'!P75="","",'エントリー（行・列の削除をしない）'!P75)</f>
      </c>
      <c r="AA60" s="41">
        <f>IF('エントリー（行・列の削除をしない）'!Q75="","",'エントリー（行・列の削除をしない）'!Q75)</f>
      </c>
      <c r="AB60">
        <f t="shared" si="15"/>
      </c>
      <c r="AC60">
        <f t="shared" si="5"/>
      </c>
      <c r="AD60" s="54">
        <f t="shared" si="17"/>
      </c>
    </row>
    <row r="61" spans="2:30" ht="14.25">
      <c r="B61" s="38">
        <f>IF('エントリー（行・列の削除をしない）'!H76="","",IF(A61="",'エントリー（行・列の削除をしない）'!H76,'エントリー（行・列の削除をしない）'!H76+10000))</f>
      </c>
      <c r="C61" s="36">
        <f>IF('エントリー（行・列の削除をしない）'!I76="","",'エントリー（行・列の削除をしない）'!I76+20000)</f>
      </c>
      <c r="D61" s="36">
        <f>IF('エントリー（行・列の削除をしない）'!J76="","",'エントリー（行・列の削除をしない）'!J76+20000)</f>
      </c>
      <c r="E61" s="36">
        <f>IF('エントリー（行・列の削除をしない）'!K76="","",'エントリー（行・列の削除をしない）'!K76)</f>
      </c>
      <c r="F61" s="39">
        <f>IF('エントリー（行・列の削除をしない）'!L76="","",'エントリー（行・列の削除をしない）'!L76+20000)</f>
      </c>
      <c r="I61">
        <f>COUNTIF($L$2:L61,"1")</f>
        <v>0</v>
      </c>
      <c r="J61">
        <f>COUNTIF($L$2:L61,"2")</f>
        <v>0</v>
      </c>
      <c r="K61">
        <f t="shared" si="2"/>
      </c>
      <c r="L61" s="34">
        <f>IF('エントリー（行・列の削除をしない）'!B76="","",'エントリー（行・列の削除をしない）'!B76)</f>
      </c>
      <c r="M61" s="35">
        <f>IF('エントリー（行・列の削除をしない）'!C76="","",'エントリー（行・列の削除をしない）'!C76)</f>
      </c>
      <c r="N61" s="36">
        <f>IF('エントリー（行・列の削除をしない）'!D76="","",'エントリー（行・列の削除をしない）'!D76)</f>
      </c>
      <c r="O61" s="36">
        <f>IF('エントリー（行・列の削除をしない）'!E76="","",SUBSTITUTE(TRIM(SUBSTITUTE('エントリー（行・列の削除をしない）'!E76,"　"," "))," ","  "))</f>
      </c>
      <c r="P61" s="34">
        <f>IF('エントリー（行・列の削除をしない）'!F76="","",'エントリー（行・列の削除をしない）'!F76)</f>
      </c>
      <c r="Q61" s="37">
        <f>IF('エントリー（行・列の削除をしない）'!G76="","",'エントリー（行・列の削除をしない）'!G76)</f>
      </c>
      <c r="R61" s="95">
        <f t="shared" si="0"/>
      </c>
      <c r="S61" s="96">
        <f t="shared" si="3"/>
      </c>
      <c r="T61" s="36"/>
      <c r="U61" s="39"/>
      <c r="V61" s="38">
        <f t="shared" si="4"/>
      </c>
      <c r="W61" s="40">
        <f>IF('エントリー（行・列の削除をしない）'!M76="","",'エントリー（行・列の削除をしない）'!M76)</f>
      </c>
      <c r="X61" s="40">
        <f>IF('エントリー（行・列の削除をしない）'!N76="","",'エントリー（行・列の削除をしない）'!N76)</f>
      </c>
      <c r="Y61" s="41">
        <f>IF('エントリー（行・列の削除をしない）'!O76="","",'エントリー（行・列の削除をしない）'!O76)</f>
      </c>
      <c r="Z61" s="41">
        <f>IF('エントリー（行・列の削除をしない）'!P76="","",'エントリー（行・列の削除をしない）'!P76)</f>
      </c>
      <c r="AA61" s="41">
        <f>IF('エントリー（行・列の削除をしない）'!Q76="","",'エントリー（行・列の削除をしない）'!Q76)</f>
      </c>
      <c r="AB61">
        <f t="shared" si="15"/>
      </c>
      <c r="AC61">
        <f t="shared" si="5"/>
      </c>
      <c r="AD61" s="54">
        <f t="shared" si="17"/>
      </c>
    </row>
    <row r="62" spans="2:30" ht="14.25">
      <c r="B62" s="38">
        <f>IF('エントリー（行・列の削除をしない）'!H77="","",IF(A62="",'エントリー（行・列の削除をしない）'!H77,'エントリー（行・列の削除をしない）'!H77+10000))</f>
      </c>
      <c r="C62" s="36">
        <f>IF('エントリー（行・列の削除をしない）'!I77="","",'エントリー（行・列の削除をしない）'!I77+20000)</f>
      </c>
      <c r="D62" s="36">
        <f>IF('エントリー（行・列の削除をしない）'!J77="","",'エントリー（行・列の削除をしない）'!J77+20000)</f>
      </c>
      <c r="E62" s="36">
        <f>IF('エントリー（行・列の削除をしない）'!K77="","",'エントリー（行・列の削除をしない）'!K77)</f>
      </c>
      <c r="F62" s="39">
        <f>IF('エントリー（行・列の削除をしない）'!L77="","",'エントリー（行・列の削除をしない）'!L77+20000)</f>
      </c>
      <c r="I62">
        <f>COUNTIF($L$2:L62,"1")</f>
        <v>0</v>
      </c>
      <c r="J62">
        <f>COUNTIF($L$2:L62,"2")</f>
        <v>0</v>
      </c>
      <c r="K62">
        <f t="shared" si="2"/>
      </c>
      <c r="L62" s="34">
        <f>IF('エントリー（行・列の削除をしない）'!B77="","",'エントリー（行・列の削除をしない）'!B77)</f>
      </c>
      <c r="M62" s="35">
        <f>IF('エントリー（行・列の削除をしない）'!C77="","",'エントリー（行・列の削除をしない）'!C77)</f>
      </c>
      <c r="N62" s="36">
        <f>IF('エントリー（行・列の削除をしない）'!D77="","",'エントリー（行・列の削除をしない）'!D77)</f>
      </c>
      <c r="O62" s="36">
        <f>IF('エントリー（行・列の削除をしない）'!E77="","",SUBSTITUTE(TRIM(SUBSTITUTE('エントリー（行・列の削除をしない）'!E77,"　"," "))," ","  "))</f>
      </c>
      <c r="P62" s="34">
        <f>IF('エントリー（行・列の削除をしない）'!F77="","",'エントリー（行・列の削除をしない）'!F77)</f>
      </c>
      <c r="Q62" s="37">
        <f>IF('エントリー（行・列の削除をしない）'!G77="","",'エントリー（行・列の削除をしない）'!G77)</f>
      </c>
      <c r="R62" s="95">
        <f t="shared" si="0"/>
      </c>
      <c r="S62" s="96">
        <f t="shared" si="3"/>
      </c>
      <c r="T62" s="36"/>
      <c r="U62" s="39"/>
      <c r="V62" s="38">
        <f t="shared" si="4"/>
      </c>
      <c r="W62" s="40">
        <f>IF('エントリー（行・列の削除をしない）'!M77="","",'エントリー（行・列の削除をしない）'!M77)</f>
      </c>
      <c r="X62" s="40">
        <f>IF('エントリー（行・列の削除をしない）'!N77="","",'エントリー（行・列の削除をしない）'!N77)</f>
      </c>
      <c r="Y62" s="41">
        <f>IF('エントリー（行・列の削除をしない）'!O77="","",'エントリー（行・列の削除をしない）'!O77)</f>
      </c>
      <c r="Z62" s="41">
        <f>IF('エントリー（行・列の削除をしない）'!P77="","",'エントリー（行・列の削除をしない）'!P77)</f>
      </c>
      <c r="AA62" s="41">
        <f>IF('エントリー（行・列の削除をしない）'!Q77="","",'エントリー（行・列の削除をしない）'!Q77)</f>
      </c>
      <c r="AB62">
        <f t="shared" si="15"/>
      </c>
      <c r="AC62">
        <f t="shared" si="5"/>
      </c>
      <c r="AD62" s="54">
        <f t="shared" si="17"/>
      </c>
    </row>
    <row r="63" spans="2:30" ht="14.25">
      <c r="B63" s="38">
        <f>IF('エントリー（行・列の削除をしない）'!H78="","",IF(A63="",'エントリー（行・列の削除をしない）'!H78,'エントリー（行・列の削除をしない）'!H78+10000))</f>
      </c>
      <c r="C63" s="36">
        <f>IF('エントリー（行・列の削除をしない）'!I78="","",'エントリー（行・列の削除をしない）'!I78+20000)</f>
      </c>
      <c r="D63" s="36">
        <f>IF('エントリー（行・列の削除をしない）'!J78="","",'エントリー（行・列の削除をしない）'!J78+20000)</f>
      </c>
      <c r="E63" s="36">
        <f>IF('エントリー（行・列の削除をしない）'!K78="","",'エントリー（行・列の削除をしない）'!K78)</f>
      </c>
      <c r="F63" s="39">
        <f>IF('エントリー（行・列の削除をしない）'!L78="","",'エントリー（行・列の削除をしない）'!L78+20000)</f>
      </c>
      <c r="I63">
        <f>COUNTIF($L$2:L63,"1")</f>
        <v>0</v>
      </c>
      <c r="J63">
        <f>COUNTIF($L$2:L63,"2")</f>
        <v>0</v>
      </c>
      <c r="K63">
        <f t="shared" si="2"/>
      </c>
      <c r="L63" s="34">
        <f>IF('エントリー（行・列の削除をしない）'!B78="","",'エントリー（行・列の削除をしない）'!B78)</f>
      </c>
      <c r="M63" s="35">
        <f>IF('エントリー（行・列の削除をしない）'!C78="","",'エントリー（行・列の削除をしない）'!C78)</f>
      </c>
      <c r="N63" s="36">
        <f>IF('エントリー（行・列の削除をしない）'!D78="","",'エントリー（行・列の削除をしない）'!D78)</f>
      </c>
      <c r="O63" s="36">
        <f>IF('エントリー（行・列の削除をしない）'!E78="","",SUBSTITUTE(TRIM(SUBSTITUTE('エントリー（行・列の削除をしない）'!E78,"　"," "))," ","  "))</f>
      </c>
      <c r="P63" s="34">
        <f>IF('エントリー（行・列の削除をしない）'!F78="","",'エントリー（行・列の削除をしない）'!F78)</f>
      </c>
      <c r="Q63" s="37">
        <f>IF('エントリー（行・列の削除をしない）'!G78="","",'エントリー（行・列の削除をしない）'!G78)</f>
      </c>
      <c r="R63" s="95">
        <f t="shared" si="0"/>
      </c>
      <c r="S63" s="96">
        <f t="shared" si="3"/>
      </c>
      <c r="T63" s="36"/>
      <c r="U63" s="39"/>
      <c r="V63" s="38">
        <f t="shared" si="4"/>
      </c>
      <c r="W63" s="40">
        <f>IF('エントリー（行・列の削除をしない）'!M78="","",'エントリー（行・列の削除をしない）'!M78)</f>
      </c>
      <c r="X63" s="40">
        <f>IF('エントリー（行・列の削除をしない）'!N78="","",'エントリー（行・列の削除をしない）'!N78)</f>
      </c>
      <c r="Y63" s="41">
        <f>IF('エントリー（行・列の削除をしない）'!O78="","",'エントリー（行・列の削除をしない）'!O78)</f>
      </c>
      <c r="Z63" s="41">
        <f>IF('エントリー（行・列の削除をしない）'!P78="","",'エントリー（行・列の削除をしない）'!P78)</f>
      </c>
      <c r="AA63" s="41">
        <f>IF('エントリー（行・列の削除をしない）'!Q78="","",'エントリー（行・列の削除をしない）'!Q78)</f>
      </c>
      <c r="AB63">
        <f t="shared" si="15"/>
      </c>
      <c r="AC63">
        <f t="shared" si="5"/>
      </c>
      <c r="AD63" s="54">
        <f t="shared" si="17"/>
      </c>
    </row>
    <row r="64" spans="2:30" ht="14.25">
      <c r="B64" s="38">
        <f>IF('エントリー（行・列の削除をしない）'!H79="","",IF(A64="",'エントリー（行・列の削除をしない）'!H79,'エントリー（行・列の削除をしない）'!H79+10000))</f>
      </c>
      <c r="C64" s="36">
        <f>IF('エントリー（行・列の削除をしない）'!I79="","",'エントリー（行・列の削除をしない）'!I79+20000)</f>
      </c>
      <c r="D64" s="36">
        <f>IF('エントリー（行・列の削除をしない）'!J79="","",'エントリー（行・列の削除をしない）'!J79+20000)</f>
      </c>
      <c r="E64" s="36">
        <f>IF('エントリー（行・列の削除をしない）'!K79="","",'エントリー（行・列の削除をしない）'!K79)</f>
      </c>
      <c r="F64" s="39">
        <f>IF('エントリー（行・列の削除をしない）'!L79="","",'エントリー（行・列の削除をしない）'!L79+20000)</f>
      </c>
      <c r="I64">
        <f>COUNTIF($L$2:L64,"1")</f>
        <v>0</v>
      </c>
      <c r="J64">
        <f>COUNTIF($L$2:L64,"2")</f>
        <v>0</v>
      </c>
      <c r="K64">
        <f t="shared" si="2"/>
      </c>
      <c r="L64" s="34">
        <f>IF('エントリー（行・列の削除をしない）'!B79="","",'エントリー（行・列の削除をしない）'!B79)</f>
      </c>
      <c r="M64" s="35">
        <f>IF('エントリー（行・列の削除をしない）'!C79="","",'エントリー（行・列の削除をしない）'!C79)</f>
      </c>
      <c r="N64" s="36">
        <f>IF('エントリー（行・列の削除をしない）'!D79="","",'エントリー（行・列の削除をしない）'!D79)</f>
      </c>
      <c r="O64" s="36">
        <f>IF('エントリー（行・列の削除をしない）'!E79="","",SUBSTITUTE(TRIM(SUBSTITUTE('エントリー（行・列の削除をしない）'!E79,"　"," "))," ","  "))</f>
      </c>
      <c r="P64" s="34">
        <f>IF('エントリー（行・列の削除をしない）'!F79="","",'エントリー（行・列の削除をしない）'!F79)</f>
      </c>
      <c r="Q64" s="37">
        <f>IF('エントリー（行・列の削除をしない）'!G79="","",'エントリー（行・列の削除をしない）'!G79)</f>
      </c>
      <c r="R64" s="95">
        <f t="shared" si="0"/>
      </c>
      <c r="S64" s="96">
        <f t="shared" si="3"/>
      </c>
      <c r="T64" s="36"/>
      <c r="U64" s="39"/>
      <c r="V64" s="38">
        <f t="shared" si="4"/>
      </c>
      <c r="W64" s="40">
        <f>IF('エントリー（行・列の削除をしない）'!M79="","",'エントリー（行・列の削除をしない）'!M79)</f>
      </c>
      <c r="X64" s="40">
        <f>IF('エントリー（行・列の削除をしない）'!N79="","",'エントリー（行・列の削除をしない）'!N79)</f>
      </c>
      <c r="Y64" s="41">
        <f>IF('エントリー（行・列の削除をしない）'!O79="","",'エントリー（行・列の削除をしない）'!O79)</f>
      </c>
      <c r="Z64" s="41">
        <f>IF('エントリー（行・列の削除をしない）'!P79="","",'エントリー（行・列の削除をしない）'!P79)</f>
      </c>
      <c r="AA64" s="41">
        <f>IF('エントリー（行・列の削除をしない）'!Q79="","",'エントリー（行・列の削除をしない）'!Q79)</f>
      </c>
      <c r="AB64">
        <f t="shared" si="15"/>
      </c>
      <c r="AC64">
        <f t="shared" si="5"/>
      </c>
      <c r="AD64" s="54">
        <f t="shared" si="17"/>
      </c>
    </row>
    <row r="65" spans="2:30" ht="14.25">
      <c r="B65" s="38">
        <f>IF('エントリー（行・列の削除をしない）'!H80="","",IF(A65="",'エントリー（行・列の削除をしない）'!H80,'エントリー（行・列の削除をしない）'!H80+10000))</f>
      </c>
      <c r="C65" s="36">
        <f>IF('エントリー（行・列の削除をしない）'!I80="","",'エントリー（行・列の削除をしない）'!I80+20000)</f>
      </c>
      <c r="D65" s="36">
        <f>IF('エントリー（行・列の削除をしない）'!J80="","",'エントリー（行・列の削除をしない）'!J80+20000)</f>
      </c>
      <c r="E65" s="36">
        <f>IF('エントリー（行・列の削除をしない）'!K80="","",'エントリー（行・列の削除をしない）'!K80)</f>
      </c>
      <c r="F65" s="39">
        <f>IF('エントリー（行・列の削除をしない）'!L80="","",'エントリー（行・列の削除をしない）'!L80+20000)</f>
      </c>
      <c r="I65">
        <f>COUNTIF($L$2:L65,"1")</f>
        <v>0</v>
      </c>
      <c r="J65">
        <f>COUNTIF($L$2:L65,"2")</f>
        <v>0</v>
      </c>
      <c r="K65">
        <f t="shared" si="2"/>
      </c>
      <c r="L65" s="34">
        <f>IF('エントリー（行・列の削除をしない）'!B80="","",'エントリー（行・列の削除をしない）'!B80)</f>
      </c>
      <c r="M65" s="35">
        <f>IF('エントリー（行・列の削除をしない）'!C80="","",'エントリー（行・列の削除をしない）'!C80)</f>
      </c>
      <c r="N65" s="36">
        <f>IF('エントリー（行・列の削除をしない）'!D80="","",'エントリー（行・列の削除をしない）'!D80)</f>
      </c>
      <c r="O65" s="36">
        <f>IF('エントリー（行・列の削除をしない）'!E80="","",SUBSTITUTE(TRIM(SUBSTITUTE('エントリー（行・列の削除をしない）'!E80,"　"," "))," ","  "))</f>
      </c>
      <c r="P65" s="34">
        <f>IF('エントリー（行・列の削除をしない）'!F80="","",'エントリー（行・列の削除をしない）'!F80)</f>
      </c>
      <c r="Q65" s="37">
        <f>IF('エントリー（行・列の削除をしない）'!G80="","",'エントリー（行・列の削除をしない）'!G80)</f>
      </c>
      <c r="R65" s="95">
        <f t="shared" si="0"/>
      </c>
      <c r="S65" s="96">
        <f t="shared" si="3"/>
      </c>
      <c r="T65" s="36"/>
      <c r="U65" s="39"/>
      <c r="V65" s="38">
        <f t="shared" si="4"/>
      </c>
      <c r="W65" s="40">
        <f>IF('エントリー（行・列の削除をしない）'!M80="","",'エントリー（行・列の削除をしない）'!M80)</f>
      </c>
      <c r="X65" s="40">
        <f>IF('エントリー（行・列の削除をしない）'!N80="","",'エントリー（行・列の削除をしない）'!N80)</f>
      </c>
      <c r="Y65" s="41">
        <f>IF('エントリー（行・列の削除をしない）'!O80="","",'エントリー（行・列の削除をしない）'!O80)</f>
      </c>
      <c r="Z65" s="41">
        <f>IF('エントリー（行・列の削除をしない）'!P80="","",'エントリー（行・列の削除をしない）'!P80)</f>
      </c>
      <c r="AA65" s="41">
        <f>IF('エントリー（行・列の削除をしない）'!Q80="","",'エントリー（行・列の削除をしない）'!Q80)</f>
      </c>
      <c r="AB65">
        <f t="shared" si="15"/>
      </c>
      <c r="AC65">
        <f t="shared" si="5"/>
      </c>
      <c r="AD65" s="54">
        <f t="shared" si="17"/>
      </c>
    </row>
    <row r="66" spans="2:30" ht="14.25">
      <c r="B66" s="38">
        <f>IF('エントリー（行・列の削除をしない）'!H81="","",IF(A66="",'エントリー（行・列の削除をしない）'!H81,'エントリー（行・列の削除をしない）'!H81+10000))</f>
      </c>
      <c r="C66" s="36">
        <f>IF('エントリー（行・列の削除をしない）'!I81="","",'エントリー（行・列の削除をしない）'!I81+20000)</f>
      </c>
      <c r="D66" s="36">
        <f>IF('エントリー（行・列の削除をしない）'!J81="","",'エントリー（行・列の削除をしない）'!J81+20000)</f>
      </c>
      <c r="E66" s="36">
        <f>IF('エントリー（行・列の削除をしない）'!K81="","",'エントリー（行・列の削除をしない）'!K81)</f>
      </c>
      <c r="F66" s="39">
        <f>IF('エントリー（行・列の削除をしない）'!L81="","",'エントリー（行・列の削除をしない）'!L81+20000)</f>
      </c>
      <c r="I66">
        <f>COUNTIF($L$2:L66,"1")</f>
        <v>0</v>
      </c>
      <c r="J66">
        <f>COUNTIF($L$2:L66,"2")</f>
        <v>0</v>
      </c>
      <c r="K66">
        <f t="shared" si="2"/>
      </c>
      <c r="L66" s="34">
        <f>IF('エントリー（行・列の削除をしない）'!B81="","",'エントリー（行・列の削除をしない）'!B81)</f>
      </c>
      <c r="M66" s="35">
        <f>IF('エントリー（行・列の削除をしない）'!C81="","",'エントリー（行・列の削除をしない）'!C81)</f>
      </c>
      <c r="N66" s="36">
        <f>IF('エントリー（行・列の削除をしない）'!D81="","",'エントリー（行・列の削除をしない）'!D81)</f>
      </c>
      <c r="O66" s="36">
        <f>IF('エントリー（行・列の削除をしない）'!E81="","",SUBSTITUTE(TRIM(SUBSTITUTE('エントリー（行・列の削除をしない）'!E81,"　"," "))," ","  "))</f>
      </c>
      <c r="P66" s="34">
        <f>IF('エントリー（行・列の削除をしない）'!F81="","",'エントリー（行・列の削除をしない）'!F81)</f>
      </c>
      <c r="Q66" s="37">
        <f>IF('エントリー（行・列の削除をしない）'!G81="","",'エントリー（行・列の削除をしない）'!G81)</f>
      </c>
      <c r="R66" s="95">
        <f t="shared" si="0"/>
      </c>
      <c r="S66" s="96">
        <f t="shared" si="3"/>
      </c>
      <c r="T66" s="36"/>
      <c r="U66" s="39"/>
      <c r="V66" s="38">
        <f t="shared" si="4"/>
      </c>
      <c r="W66" s="40">
        <f>IF('エントリー（行・列の削除をしない）'!M81="","",'エントリー（行・列の削除をしない）'!M81)</f>
      </c>
      <c r="X66" s="40">
        <f>IF('エントリー（行・列の削除をしない）'!N81="","",'エントリー（行・列の削除をしない）'!N81)</f>
      </c>
      <c r="Y66" s="41">
        <f>IF('エントリー（行・列の削除をしない）'!O81="","",'エントリー（行・列の削除をしない）'!O81)</f>
      </c>
      <c r="Z66" s="41">
        <f>IF('エントリー（行・列の削除をしない）'!P81="","",'エントリー（行・列の削除をしない）'!P81)</f>
      </c>
      <c r="AA66" s="41">
        <f>IF('エントリー（行・列の削除をしない）'!Q81="","",'エントリー（行・列の削除をしない）'!Q81)</f>
      </c>
      <c r="AB66">
        <f aca="true" t="shared" si="19" ref="AB66:AB97">IF(E66="",F66,E66)</f>
      </c>
      <c r="AC66">
        <f t="shared" si="5"/>
      </c>
      <c r="AD66" s="54">
        <f t="shared" si="17"/>
      </c>
    </row>
    <row r="67" spans="2:30" ht="14.25">
      <c r="B67" s="38">
        <f>IF('エントリー（行・列の削除をしない）'!H82="","",IF(A67="",'エントリー（行・列の削除をしない）'!H82,'エントリー（行・列の削除をしない）'!H82+10000))</f>
      </c>
      <c r="C67" s="36">
        <f>IF('エントリー（行・列の削除をしない）'!I82="","",'エントリー（行・列の削除をしない）'!I82+20000)</f>
      </c>
      <c r="D67" s="36">
        <f>IF('エントリー（行・列の削除をしない）'!J82="","",'エントリー（行・列の削除をしない）'!J82+20000)</f>
      </c>
      <c r="E67" s="36">
        <f>IF('エントリー（行・列の削除をしない）'!K82="","",'エントリー（行・列の削除をしない）'!K82)</f>
      </c>
      <c r="F67" s="39">
        <f>IF('エントリー（行・列の削除をしない）'!L82="","",'エントリー（行・列の削除をしない）'!L82+20000)</f>
      </c>
      <c r="I67">
        <f>COUNTIF($L$2:L67,"1")</f>
        <v>0</v>
      </c>
      <c r="J67">
        <f>COUNTIF($L$2:L67,"2")</f>
        <v>0</v>
      </c>
      <c r="K67">
        <f aca="true" t="shared" si="20" ref="K67:K88">IF(L67="","",IF(L67=1,I67,J67))</f>
      </c>
      <c r="L67" s="34">
        <f>IF('エントリー（行・列の削除をしない）'!B82="","",'エントリー（行・列の削除をしない）'!B82)</f>
      </c>
      <c r="M67" s="35">
        <f>IF('エントリー（行・列の削除をしない）'!C82="","",'エントリー（行・列の削除をしない）'!C82)</f>
      </c>
      <c r="N67" s="36">
        <f>IF('エントリー（行・列の削除をしない）'!D82="","",'エントリー（行・列の削除をしない）'!D82)</f>
      </c>
      <c r="O67" s="36">
        <f>IF('エントリー（行・列の削除をしない）'!E82="","",SUBSTITUTE(TRIM(SUBSTITUTE('エントリー（行・列の削除をしない）'!E82,"　"," "))," ","  "))</f>
      </c>
      <c r="P67" s="34">
        <f>IF('エントリー（行・列の削除をしない）'!F82="","",'エントリー（行・列の削除をしない）'!F82)</f>
      </c>
      <c r="Q67" s="37">
        <f>IF('エントリー（行・列の削除をしない）'!G82="","",'エントリー（行・列の削除をしない）'!G82)</f>
      </c>
      <c r="R67" s="95">
        <f aca="true" t="shared" si="21" ref="R67:R130">IF(B67="",C67,B67)</f>
      </c>
      <c r="S67" s="96">
        <f aca="true" t="shared" si="22" ref="S67:S130">IF(D67="","",D67)</f>
      </c>
      <c r="T67" s="36"/>
      <c r="U67" s="39"/>
      <c r="V67" s="38">
        <f aca="true" t="shared" si="23" ref="V67:V130">IF(E67="",F67,E67)</f>
      </c>
      <c r="W67" s="40">
        <f>IF('エントリー（行・列の削除をしない）'!M82="","",'エントリー（行・列の削除をしない）'!M82)</f>
      </c>
      <c r="X67" s="40">
        <f>IF('エントリー（行・列の削除をしない）'!N82="","",'エントリー（行・列の削除をしない）'!N82)</f>
      </c>
      <c r="Y67" s="41">
        <f>IF('エントリー（行・列の削除をしない）'!O82="","",'エントリー（行・列の削除をしない）'!O82)</f>
      </c>
      <c r="Z67" s="41">
        <f>IF('エントリー（行・列の削除をしない）'!P82="","",'エントリー（行・列の削除をしない）'!P82)</f>
      </c>
      <c r="AA67" s="41">
        <f>IF('エントリー（行・列の削除をしない）'!Q82="","",'エントリー（行・列の削除をしない）'!Q82)</f>
      </c>
      <c r="AB67">
        <f t="shared" si="19"/>
      </c>
      <c r="AC67">
        <f aca="true" t="shared" si="24" ref="AC67:AC130">IF(AB67="","",IF(LENB(AB67)&lt;5,1,2))</f>
      </c>
      <c r="AD67" s="54">
        <f t="shared" si="17"/>
      </c>
    </row>
    <row r="68" spans="2:30" ht="14.25">
      <c r="B68" s="38">
        <f>IF('エントリー（行・列の削除をしない）'!H83="","",IF(A68="",'エントリー（行・列の削除をしない）'!H83,'エントリー（行・列の削除をしない）'!H83+10000))</f>
      </c>
      <c r="C68" s="36">
        <f>IF('エントリー（行・列の削除をしない）'!I83="","",'エントリー（行・列の削除をしない）'!I83+20000)</f>
      </c>
      <c r="D68" s="36">
        <f>IF('エントリー（行・列の削除をしない）'!J83="","",'エントリー（行・列の削除をしない）'!J83+20000)</f>
      </c>
      <c r="E68" s="36">
        <f>IF('エントリー（行・列の削除をしない）'!K83="","",'エントリー（行・列の削除をしない）'!K83)</f>
      </c>
      <c r="F68" s="39">
        <f>IF('エントリー（行・列の削除をしない）'!L83="","",'エントリー（行・列の削除をしない）'!L83+20000)</f>
      </c>
      <c r="I68">
        <f>COUNTIF($L$2:L68,"1")</f>
        <v>0</v>
      </c>
      <c r="J68">
        <f>COUNTIF($L$2:L68,"2")</f>
        <v>0</v>
      </c>
      <c r="K68">
        <f t="shared" si="20"/>
      </c>
      <c r="L68" s="34">
        <f>IF('エントリー（行・列の削除をしない）'!B83="","",'エントリー（行・列の削除をしない）'!B83)</f>
      </c>
      <c r="M68" s="35">
        <f>IF('エントリー（行・列の削除をしない）'!C83="","",'エントリー（行・列の削除をしない）'!C83)</f>
      </c>
      <c r="N68" s="36">
        <f>IF('エントリー（行・列の削除をしない）'!D83="","",'エントリー（行・列の削除をしない）'!D83)</f>
      </c>
      <c r="O68" s="36">
        <f>IF('エントリー（行・列の削除をしない）'!E83="","",SUBSTITUTE(TRIM(SUBSTITUTE('エントリー（行・列の削除をしない）'!E83,"　"," "))," ","  "))</f>
      </c>
      <c r="P68" s="34">
        <f>IF('エントリー（行・列の削除をしない）'!F83="","",'エントリー（行・列の削除をしない）'!F83)</f>
      </c>
      <c r="Q68" s="37">
        <f>IF('エントリー（行・列の削除をしない）'!G83="","",'エントリー（行・列の削除をしない）'!G83)</f>
      </c>
      <c r="R68" s="95">
        <f t="shared" si="21"/>
      </c>
      <c r="S68" s="96">
        <f t="shared" si="22"/>
      </c>
      <c r="T68" s="36"/>
      <c r="U68" s="39"/>
      <c r="V68" s="38">
        <f t="shared" si="23"/>
      </c>
      <c r="W68" s="40">
        <f>IF('エントリー（行・列の削除をしない）'!M83="","",'エントリー（行・列の削除をしない）'!M83)</f>
      </c>
      <c r="X68" s="40">
        <f>IF('エントリー（行・列の削除をしない）'!N83="","",'エントリー（行・列の削除をしない）'!N83)</f>
      </c>
      <c r="Y68" s="41">
        <f>IF('エントリー（行・列の削除をしない）'!O83="","",'エントリー（行・列の削除をしない）'!O83)</f>
      </c>
      <c r="Z68" s="41">
        <f>IF('エントリー（行・列の削除をしない）'!P83="","",'エントリー（行・列の削除をしない）'!P83)</f>
      </c>
      <c r="AA68" s="41">
        <f>IF('エントリー（行・列の削除をしない）'!Q83="","",'エントリー（行・列の削除をしない）'!Q83)</f>
      </c>
      <c r="AB68">
        <f t="shared" si="19"/>
      </c>
      <c r="AC68">
        <f t="shared" si="24"/>
      </c>
      <c r="AD68" s="54">
        <f t="shared" si="17"/>
      </c>
    </row>
    <row r="69" spans="2:30" ht="14.25">
      <c r="B69" s="38">
        <f>IF('エントリー（行・列の削除をしない）'!H84="","",IF(A69="",'エントリー（行・列の削除をしない）'!H84,'エントリー（行・列の削除をしない）'!H84+10000))</f>
      </c>
      <c r="C69" s="36">
        <f>IF('エントリー（行・列の削除をしない）'!I84="","",'エントリー（行・列の削除をしない）'!I84+20000)</f>
      </c>
      <c r="D69" s="36">
        <f>IF('エントリー（行・列の削除をしない）'!J84="","",'エントリー（行・列の削除をしない）'!J84+20000)</f>
      </c>
      <c r="E69" s="36">
        <f>IF('エントリー（行・列の削除をしない）'!K84="","",'エントリー（行・列の削除をしない）'!K84)</f>
      </c>
      <c r="F69" s="39">
        <f>IF('エントリー（行・列の削除をしない）'!L84="","",'エントリー（行・列の削除をしない）'!L84+20000)</f>
      </c>
      <c r="I69">
        <f>COUNTIF($L$2:L69,"1")</f>
        <v>0</v>
      </c>
      <c r="J69">
        <f>COUNTIF($L$2:L69,"2")</f>
        <v>0</v>
      </c>
      <c r="K69">
        <f t="shared" si="20"/>
      </c>
      <c r="L69" s="34">
        <f>IF('エントリー（行・列の削除をしない）'!B84="","",'エントリー（行・列の削除をしない）'!B84)</f>
      </c>
      <c r="M69" s="35">
        <f>IF('エントリー（行・列の削除をしない）'!C84="","",'エントリー（行・列の削除をしない）'!C84)</f>
      </c>
      <c r="N69" s="36">
        <f>IF('エントリー（行・列の削除をしない）'!D84="","",'エントリー（行・列の削除をしない）'!D84)</f>
      </c>
      <c r="O69" s="36">
        <f>IF('エントリー（行・列の削除をしない）'!E84="","",SUBSTITUTE(TRIM(SUBSTITUTE('エントリー（行・列の削除をしない）'!E84,"　"," "))," ","  "))</f>
      </c>
      <c r="P69" s="34">
        <f>IF('エントリー（行・列の削除をしない）'!F84="","",'エントリー（行・列の削除をしない）'!F84)</f>
      </c>
      <c r="Q69" s="37">
        <f>IF('エントリー（行・列の削除をしない）'!G84="","",'エントリー（行・列の削除をしない）'!G84)</f>
      </c>
      <c r="R69" s="95">
        <f t="shared" si="21"/>
      </c>
      <c r="S69" s="96">
        <f t="shared" si="22"/>
      </c>
      <c r="T69" s="36"/>
      <c r="U69" s="39"/>
      <c r="V69" s="38">
        <f t="shared" si="23"/>
      </c>
      <c r="W69" s="40">
        <f>IF('エントリー（行・列の削除をしない）'!M84="","",'エントリー（行・列の削除をしない）'!M84)</f>
      </c>
      <c r="X69" s="40">
        <f>IF('エントリー（行・列の削除をしない）'!N84="","",'エントリー（行・列の削除をしない）'!N84)</f>
      </c>
      <c r="Y69" s="41">
        <f>IF('エントリー（行・列の削除をしない）'!O84="","",'エントリー（行・列の削除をしない）'!O84)</f>
      </c>
      <c r="Z69" s="41">
        <f>IF('エントリー（行・列の削除をしない）'!P84="","",'エントリー（行・列の削除をしない）'!P84)</f>
      </c>
      <c r="AA69" s="41">
        <f>IF('エントリー（行・列の削除をしない）'!Q84="","",'エントリー（行・列の削除をしない）'!Q84)</f>
      </c>
      <c r="AB69">
        <f t="shared" si="19"/>
      </c>
      <c r="AC69">
        <f t="shared" si="24"/>
      </c>
      <c r="AD69" s="54">
        <f t="shared" si="17"/>
      </c>
    </row>
    <row r="70" spans="2:30" ht="14.25">
      <c r="B70" s="38">
        <f>IF('エントリー（行・列の削除をしない）'!H85="","",IF(A70="",'エントリー（行・列の削除をしない）'!H85,'エントリー（行・列の削除をしない）'!H85+10000))</f>
      </c>
      <c r="C70" s="36">
        <f>IF('エントリー（行・列の削除をしない）'!I85="","",'エントリー（行・列の削除をしない）'!I85+20000)</f>
      </c>
      <c r="D70" s="36">
        <f>IF('エントリー（行・列の削除をしない）'!J85="","",'エントリー（行・列の削除をしない）'!J85+20000)</f>
      </c>
      <c r="E70" s="36">
        <f>IF('エントリー（行・列の削除をしない）'!K85="","",'エントリー（行・列の削除をしない）'!K85)</f>
      </c>
      <c r="F70" s="39">
        <f>IF('エントリー（行・列の削除をしない）'!L85="","",'エントリー（行・列の削除をしない）'!L85+20000)</f>
      </c>
      <c r="I70">
        <f>COUNTIF($L$2:L70,"1")</f>
        <v>0</v>
      </c>
      <c r="J70">
        <f>COUNTIF($L$2:L70,"2")</f>
        <v>0</v>
      </c>
      <c r="K70">
        <f t="shared" si="20"/>
      </c>
      <c r="L70" s="34">
        <f>IF('エントリー（行・列の削除をしない）'!B85="","",'エントリー（行・列の削除をしない）'!B85)</f>
      </c>
      <c r="M70" s="35">
        <f>IF('エントリー（行・列の削除をしない）'!C85="","",'エントリー（行・列の削除をしない）'!C85)</f>
      </c>
      <c r="N70" s="36">
        <f>IF('エントリー（行・列の削除をしない）'!D85="","",'エントリー（行・列の削除をしない）'!D85)</f>
      </c>
      <c r="O70" s="36">
        <f>IF('エントリー（行・列の削除をしない）'!E85="","",SUBSTITUTE(TRIM(SUBSTITUTE('エントリー（行・列の削除をしない）'!E85,"　"," "))," ","  "))</f>
      </c>
      <c r="P70" s="34">
        <f>IF('エントリー（行・列の削除をしない）'!F85="","",'エントリー（行・列の削除をしない）'!F85)</f>
      </c>
      <c r="Q70" s="37">
        <f>IF('エントリー（行・列の削除をしない）'!G85="","",'エントリー（行・列の削除をしない）'!G85)</f>
      </c>
      <c r="R70" s="95">
        <f t="shared" si="21"/>
      </c>
      <c r="S70" s="96">
        <f t="shared" si="22"/>
      </c>
      <c r="T70" s="36"/>
      <c r="U70" s="39"/>
      <c r="V70" s="38">
        <f t="shared" si="23"/>
      </c>
      <c r="W70" s="40">
        <f>IF('エントリー（行・列の削除をしない）'!M85="","",'エントリー（行・列の削除をしない）'!M85)</f>
      </c>
      <c r="X70" s="40">
        <f>IF('エントリー（行・列の削除をしない）'!N85="","",'エントリー（行・列の削除をしない）'!N85)</f>
      </c>
      <c r="Y70" s="41">
        <f>IF('エントリー（行・列の削除をしない）'!O85="","",'エントリー（行・列の削除をしない）'!O85)</f>
      </c>
      <c r="Z70" s="41">
        <f>IF('エントリー（行・列の削除をしない）'!P85="","",'エントリー（行・列の削除をしない）'!P85)</f>
      </c>
      <c r="AA70" s="41">
        <f>IF('エントリー（行・列の削除をしない）'!Q85="","",'エントリー（行・列の削除をしない）'!Q85)</f>
      </c>
      <c r="AB70">
        <f t="shared" si="19"/>
      </c>
      <c r="AC70">
        <f t="shared" si="24"/>
      </c>
      <c r="AD70" s="54">
        <f t="shared" si="17"/>
      </c>
    </row>
    <row r="71" spans="2:30" ht="14.25">
      <c r="B71" s="38">
        <f>IF('エントリー（行・列の削除をしない）'!H86="","",IF(A71="",'エントリー（行・列の削除をしない）'!H86,'エントリー（行・列の削除をしない）'!H86+10000))</f>
      </c>
      <c r="C71" s="36">
        <f>IF('エントリー（行・列の削除をしない）'!I86="","",'エントリー（行・列の削除をしない）'!I86+20000)</f>
      </c>
      <c r="D71" s="36">
        <f>IF('エントリー（行・列の削除をしない）'!J86="","",'エントリー（行・列の削除をしない）'!J86+20000)</f>
      </c>
      <c r="E71" s="36">
        <f>IF('エントリー（行・列の削除をしない）'!K86="","",'エントリー（行・列の削除をしない）'!K86)</f>
      </c>
      <c r="F71" s="39">
        <f>IF('エントリー（行・列の削除をしない）'!L86="","",'エントリー（行・列の削除をしない）'!L86+20000)</f>
      </c>
      <c r="I71">
        <f>COUNTIF($L$2:L71,"1")</f>
        <v>0</v>
      </c>
      <c r="J71">
        <f>COUNTIF($L$2:L71,"2")</f>
        <v>0</v>
      </c>
      <c r="K71">
        <f t="shared" si="20"/>
      </c>
      <c r="L71" s="34">
        <f>IF('エントリー（行・列の削除をしない）'!B86="","",'エントリー（行・列の削除をしない）'!B86)</f>
      </c>
      <c r="M71" s="35">
        <f>IF('エントリー（行・列の削除をしない）'!C86="","",'エントリー（行・列の削除をしない）'!C86)</f>
      </c>
      <c r="N71" s="36">
        <f>IF('エントリー（行・列の削除をしない）'!D86="","",'エントリー（行・列の削除をしない）'!D86)</f>
      </c>
      <c r="O71" s="36">
        <f>IF('エントリー（行・列の削除をしない）'!E86="","",SUBSTITUTE(TRIM(SUBSTITUTE('エントリー（行・列の削除をしない）'!E86,"　"," "))," ","  "))</f>
      </c>
      <c r="P71" s="34">
        <f>IF('エントリー（行・列の削除をしない）'!F86="","",'エントリー（行・列の削除をしない）'!F86)</f>
      </c>
      <c r="Q71" s="37">
        <f>IF('エントリー（行・列の削除をしない）'!G86="","",'エントリー（行・列の削除をしない）'!G86)</f>
      </c>
      <c r="R71" s="95">
        <f t="shared" si="21"/>
      </c>
      <c r="S71" s="96">
        <f t="shared" si="22"/>
      </c>
      <c r="T71" s="36"/>
      <c r="U71" s="39"/>
      <c r="V71" s="38">
        <f t="shared" si="23"/>
      </c>
      <c r="W71" s="40">
        <f>IF('エントリー（行・列の削除をしない）'!M86="","",'エントリー（行・列の削除をしない）'!M86)</f>
      </c>
      <c r="X71" s="40">
        <f>IF('エントリー（行・列の削除をしない）'!N86="","",'エントリー（行・列の削除をしない）'!N86)</f>
      </c>
      <c r="Y71" s="41">
        <f>IF('エントリー（行・列の削除をしない）'!O86="","",'エントリー（行・列の削除をしない）'!O86)</f>
      </c>
      <c r="Z71" s="41">
        <f>IF('エントリー（行・列の削除をしない）'!P86="","",'エントリー（行・列の削除をしない）'!P86)</f>
      </c>
      <c r="AA71" s="41">
        <f>IF('エントリー（行・列の削除をしない）'!Q86="","",'エントリー（行・列の削除をしない）'!Q86)</f>
      </c>
      <c r="AB71">
        <f t="shared" si="19"/>
      </c>
      <c r="AC71">
        <f t="shared" si="24"/>
      </c>
      <c r="AD71" s="54">
        <f t="shared" si="17"/>
      </c>
    </row>
    <row r="72" spans="2:30" ht="14.25">
      <c r="B72" s="38">
        <f>IF('エントリー（行・列の削除をしない）'!H87="","",IF(A72="",'エントリー（行・列の削除をしない）'!H87,'エントリー（行・列の削除をしない）'!H87+10000))</f>
      </c>
      <c r="C72" s="36">
        <f>IF('エントリー（行・列の削除をしない）'!I87="","",'エントリー（行・列の削除をしない）'!I87+20000)</f>
      </c>
      <c r="D72" s="36">
        <f>IF('エントリー（行・列の削除をしない）'!J87="","",'エントリー（行・列の削除をしない）'!J87+20000)</f>
      </c>
      <c r="E72" s="36">
        <f>IF('エントリー（行・列の削除をしない）'!K87="","",'エントリー（行・列の削除をしない）'!K87)</f>
      </c>
      <c r="F72" s="39">
        <f>IF('エントリー（行・列の削除をしない）'!L87="","",'エントリー（行・列の削除をしない）'!L87+20000)</f>
      </c>
      <c r="I72">
        <f>COUNTIF($L$2:L72,"1")</f>
        <v>0</v>
      </c>
      <c r="J72">
        <f>COUNTIF($L$2:L72,"2")</f>
        <v>0</v>
      </c>
      <c r="K72">
        <f t="shared" si="20"/>
      </c>
      <c r="L72" s="34">
        <f>IF('エントリー（行・列の削除をしない）'!B87="","",'エントリー（行・列の削除をしない）'!B87)</f>
      </c>
      <c r="M72" s="35">
        <f>IF('エントリー（行・列の削除をしない）'!C87="","",'エントリー（行・列の削除をしない）'!C87)</f>
      </c>
      <c r="N72" s="36">
        <f>IF('エントリー（行・列の削除をしない）'!D87="","",'エントリー（行・列の削除をしない）'!D87)</f>
      </c>
      <c r="O72" s="36">
        <f>IF('エントリー（行・列の削除をしない）'!E87="","",SUBSTITUTE(TRIM(SUBSTITUTE('エントリー（行・列の削除をしない）'!E87,"　"," "))," ","  "))</f>
      </c>
      <c r="P72" s="34">
        <f>IF('エントリー（行・列の削除をしない）'!F87="","",'エントリー（行・列の削除をしない）'!F87)</f>
      </c>
      <c r="Q72" s="37">
        <f>IF('エントリー（行・列の削除をしない）'!G87="","",'エントリー（行・列の削除をしない）'!G87)</f>
      </c>
      <c r="R72" s="95">
        <f t="shared" si="21"/>
      </c>
      <c r="S72" s="96">
        <f t="shared" si="22"/>
      </c>
      <c r="T72" s="36"/>
      <c r="U72" s="39"/>
      <c r="V72" s="38">
        <f t="shared" si="23"/>
      </c>
      <c r="W72" s="40">
        <f>IF('エントリー（行・列の削除をしない）'!M87="","",'エントリー（行・列の削除をしない）'!M87)</f>
      </c>
      <c r="X72" s="40">
        <f>IF('エントリー（行・列の削除をしない）'!N87="","",'エントリー（行・列の削除をしない）'!N87)</f>
      </c>
      <c r="Y72" s="41">
        <f>IF('エントリー（行・列の削除をしない）'!O87="","",'エントリー（行・列の削除をしない）'!O87)</f>
      </c>
      <c r="Z72" s="41">
        <f>IF('エントリー（行・列の削除をしない）'!P87="","",'エントリー（行・列の削除をしない）'!P87)</f>
      </c>
      <c r="AA72" s="41">
        <f>IF('エントリー（行・列の削除をしない）'!Q87="","",'エントリー（行・列の削除をしない）'!Q87)</f>
      </c>
      <c r="AB72">
        <f t="shared" si="19"/>
      </c>
      <c r="AC72">
        <f t="shared" si="24"/>
      </c>
      <c r="AD72" s="54">
        <f aca="true" t="shared" si="25" ref="AD72:AD103">IF(AB72="","",IF(AC72=1,AB72,VALUE(RIGHT(AB72,4)+L72*10000)))</f>
      </c>
    </row>
    <row r="73" spans="2:30" ht="14.25">
      <c r="B73" s="38">
        <f>IF('エントリー（行・列の削除をしない）'!H88="","",IF(A73="",'エントリー（行・列の削除をしない）'!H88,'エントリー（行・列の削除をしない）'!H88+10000))</f>
      </c>
      <c r="C73" s="36">
        <f>IF('エントリー（行・列の削除をしない）'!I88="","",'エントリー（行・列の削除をしない）'!I88+20000)</f>
      </c>
      <c r="D73" s="36">
        <f>IF('エントリー（行・列の削除をしない）'!J88="","",'エントリー（行・列の削除をしない）'!J88+20000)</f>
      </c>
      <c r="E73" s="36">
        <f>IF('エントリー（行・列の削除をしない）'!K88="","",'エントリー（行・列の削除をしない）'!K88)</f>
      </c>
      <c r="F73" s="39">
        <f>IF('エントリー（行・列の削除をしない）'!L88="","",'エントリー（行・列の削除をしない）'!L88+20000)</f>
      </c>
      <c r="I73">
        <f>COUNTIF($L$2:L73,"1")</f>
        <v>0</v>
      </c>
      <c r="J73">
        <f>COUNTIF($L$2:L73,"2")</f>
        <v>0</v>
      </c>
      <c r="K73">
        <f t="shared" si="20"/>
      </c>
      <c r="L73" s="34">
        <f>IF('エントリー（行・列の削除をしない）'!B88="","",'エントリー（行・列の削除をしない）'!B88)</f>
      </c>
      <c r="M73" s="35">
        <f>IF('エントリー（行・列の削除をしない）'!C88="","",'エントリー（行・列の削除をしない）'!C88)</f>
      </c>
      <c r="N73" s="36">
        <f>IF('エントリー（行・列の削除をしない）'!D88="","",'エントリー（行・列の削除をしない）'!D88)</f>
      </c>
      <c r="O73" s="36">
        <f>IF('エントリー（行・列の削除をしない）'!E88="","",SUBSTITUTE(TRIM(SUBSTITUTE('エントリー（行・列の削除をしない）'!E88,"　"," "))," ","  "))</f>
      </c>
      <c r="P73" s="34">
        <f>IF('エントリー（行・列の削除をしない）'!F88="","",'エントリー（行・列の削除をしない）'!F88)</f>
      </c>
      <c r="Q73" s="37">
        <f>IF('エントリー（行・列の削除をしない）'!G88="","",'エントリー（行・列の削除をしない）'!G88)</f>
      </c>
      <c r="R73" s="95">
        <f t="shared" si="21"/>
      </c>
      <c r="S73" s="96">
        <f t="shared" si="22"/>
      </c>
      <c r="T73" s="36"/>
      <c r="U73" s="39"/>
      <c r="V73" s="38">
        <f t="shared" si="23"/>
      </c>
      <c r="W73" s="40">
        <f>IF('エントリー（行・列の削除をしない）'!M88="","",'エントリー（行・列の削除をしない）'!M88)</f>
      </c>
      <c r="X73" s="40">
        <f>IF('エントリー（行・列の削除をしない）'!N88="","",'エントリー（行・列の削除をしない）'!N88)</f>
      </c>
      <c r="Y73" s="41">
        <f>IF('エントリー（行・列の削除をしない）'!O88="","",'エントリー（行・列の削除をしない）'!O88)</f>
      </c>
      <c r="Z73" s="41">
        <f>IF('エントリー（行・列の削除をしない）'!P88="","",'エントリー（行・列の削除をしない）'!P88)</f>
      </c>
      <c r="AA73" s="41">
        <f>IF('エントリー（行・列の削除をしない）'!Q88="","",'エントリー（行・列の削除をしない）'!Q88)</f>
      </c>
      <c r="AB73">
        <f t="shared" si="19"/>
      </c>
      <c r="AC73">
        <f t="shared" si="24"/>
      </c>
      <c r="AD73" s="54">
        <f t="shared" si="25"/>
      </c>
    </row>
    <row r="74" spans="2:30" ht="14.25">
      <c r="B74" s="38">
        <f>IF('エントリー（行・列の削除をしない）'!H89="","",IF(A74="",'エントリー（行・列の削除をしない）'!H89,'エントリー（行・列の削除をしない）'!H89+10000))</f>
      </c>
      <c r="C74" s="36">
        <f>IF('エントリー（行・列の削除をしない）'!I89="","",'エントリー（行・列の削除をしない）'!I89+20000)</f>
      </c>
      <c r="D74" s="36">
        <f>IF('エントリー（行・列の削除をしない）'!J89="","",'エントリー（行・列の削除をしない）'!J89+20000)</f>
      </c>
      <c r="E74" s="36">
        <f>IF('エントリー（行・列の削除をしない）'!K89="","",'エントリー（行・列の削除をしない）'!K89)</f>
      </c>
      <c r="F74" s="39">
        <f>IF('エントリー（行・列の削除をしない）'!L89="","",'エントリー（行・列の削除をしない）'!L89+20000)</f>
      </c>
      <c r="I74">
        <f>COUNTIF($L$2:L74,"1")</f>
        <v>0</v>
      </c>
      <c r="J74">
        <f>COUNTIF($L$2:L74,"2")</f>
        <v>0</v>
      </c>
      <c r="K74">
        <f t="shared" si="20"/>
      </c>
      <c r="L74" s="34">
        <f>IF('エントリー（行・列の削除をしない）'!B89="","",'エントリー（行・列の削除をしない）'!B89)</f>
      </c>
      <c r="M74" s="35">
        <f>IF('エントリー（行・列の削除をしない）'!C89="","",'エントリー（行・列の削除をしない）'!C89)</f>
      </c>
      <c r="N74" s="36">
        <f>IF('エントリー（行・列の削除をしない）'!D89="","",'エントリー（行・列の削除をしない）'!D89)</f>
      </c>
      <c r="O74" s="36">
        <f>IF('エントリー（行・列の削除をしない）'!E89="","",SUBSTITUTE(TRIM(SUBSTITUTE('エントリー（行・列の削除をしない）'!E89,"　"," "))," ","  "))</f>
      </c>
      <c r="P74" s="34">
        <f>IF('エントリー（行・列の削除をしない）'!F89="","",'エントリー（行・列の削除をしない）'!F89)</f>
      </c>
      <c r="Q74" s="37">
        <f>IF('エントリー（行・列の削除をしない）'!G89="","",'エントリー（行・列の削除をしない）'!G89)</f>
      </c>
      <c r="R74" s="95">
        <f t="shared" si="21"/>
      </c>
      <c r="S74" s="96">
        <f t="shared" si="22"/>
      </c>
      <c r="T74" s="36"/>
      <c r="U74" s="39"/>
      <c r="V74" s="38">
        <f t="shared" si="23"/>
      </c>
      <c r="W74" s="40">
        <f>IF('エントリー（行・列の削除をしない）'!M89="","",'エントリー（行・列の削除をしない）'!M89)</f>
      </c>
      <c r="X74" s="40">
        <f>IF('エントリー（行・列の削除をしない）'!N89="","",'エントリー（行・列の削除をしない）'!N89)</f>
      </c>
      <c r="Y74" s="41">
        <f>IF('エントリー（行・列の削除をしない）'!O89="","",'エントリー（行・列の削除をしない）'!O89)</f>
      </c>
      <c r="Z74" s="41">
        <f>IF('エントリー（行・列の削除をしない）'!P89="","",'エントリー（行・列の削除をしない）'!P89)</f>
      </c>
      <c r="AA74" s="41">
        <f>IF('エントリー（行・列の削除をしない）'!Q89="","",'エントリー（行・列の削除をしない）'!Q89)</f>
      </c>
      <c r="AB74">
        <f t="shared" si="19"/>
      </c>
      <c r="AC74">
        <f t="shared" si="24"/>
      </c>
      <c r="AD74" s="54">
        <f t="shared" si="25"/>
      </c>
    </row>
    <row r="75" spans="2:30" ht="14.25">
      <c r="B75" s="38">
        <f>IF('エントリー（行・列の削除をしない）'!H90="","",IF(A75="",'エントリー（行・列の削除をしない）'!H90,'エントリー（行・列の削除をしない）'!H90+10000))</f>
      </c>
      <c r="C75" s="36">
        <f>IF('エントリー（行・列の削除をしない）'!I90="","",'エントリー（行・列の削除をしない）'!I90+20000)</f>
      </c>
      <c r="D75" s="36">
        <f>IF('エントリー（行・列の削除をしない）'!J90="","",'エントリー（行・列の削除をしない）'!J90+20000)</f>
      </c>
      <c r="E75" s="36">
        <f>IF('エントリー（行・列の削除をしない）'!K90="","",'エントリー（行・列の削除をしない）'!K90)</f>
      </c>
      <c r="F75" s="39">
        <f>IF('エントリー（行・列の削除をしない）'!L90="","",'エントリー（行・列の削除をしない）'!L90+20000)</f>
      </c>
      <c r="I75">
        <f>COUNTIF($L$2:L75,"1")</f>
        <v>0</v>
      </c>
      <c r="J75">
        <f>COUNTIF($L$2:L75,"2")</f>
        <v>0</v>
      </c>
      <c r="K75">
        <f t="shared" si="20"/>
      </c>
      <c r="L75" s="34">
        <f>IF('エントリー（行・列の削除をしない）'!B90="","",'エントリー（行・列の削除をしない）'!B90)</f>
      </c>
      <c r="M75" s="35">
        <f>IF('エントリー（行・列の削除をしない）'!C90="","",'エントリー（行・列の削除をしない）'!C90)</f>
      </c>
      <c r="N75" s="36">
        <f>IF('エントリー（行・列の削除をしない）'!D90="","",'エントリー（行・列の削除をしない）'!D90)</f>
      </c>
      <c r="O75" s="36">
        <f>IF('エントリー（行・列の削除をしない）'!E90="","",SUBSTITUTE(TRIM(SUBSTITUTE('エントリー（行・列の削除をしない）'!E90,"　"," "))," ","  "))</f>
      </c>
      <c r="P75" s="34">
        <f>IF('エントリー（行・列の削除をしない）'!F90="","",'エントリー（行・列の削除をしない）'!F90)</f>
      </c>
      <c r="Q75" s="37">
        <f>IF('エントリー（行・列の削除をしない）'!G90="","",'エントリー（行・列の削除をしない）'!G90)</f>
      </c>
      <c r="R75" s="95">
        <f t="shared" si="21"/>
      </c>
      <c r="S75" s="96">
        <f t="shared" si="22"/>
      </c>
      <c r="T75" s="36"/>
      <c r="U75" s="39"/>
      <c r="V75" s="38">
        <f t="shared" si="23"/>
      </c>
      <c r="W75" s="40">
        <f>IF('エントリー（行・列の削除をしない）'!M90="","",'エントリー（行・列の削除をしない）'!M90)</f>
      </c>
      <c r="X75" s="40">
        <f>IF('エントリー（行・列の削除をしない）'!N90="","",'エントリー（行・列の削除をしない）'!N90)</f>
      </c>
      <c r="Y75" s="41">
        <f>IF('エントリー（行・列の削除をしない）'!O90="","",'エントリー（行・列の削除をしない）'!O90)</f>
      </c>
      <c r="Z75" s="41">
        <f>IF('エントリー（行・列の削除をしない）'!P90="","",'エントリー（行・列の削除をしない）'!P90)</f>
      </c>
      <c r="AA75" s="41">
        <f>IF('エントリー（行・列の削除をしない）'!Q90="","",'エントリー（行・列の削除をしない）'!Q90)</f>
      </c>
      <c r="AB75">
        <f t="shared" si="19"/>
      </c>
      <c r="AC75">
        <f t="shared" si="24"/>
      </c>
      <c r="AD75" s="54">
        <f t="shared" si="25"/>
      </c>
    </row>
    <row r="76" spans="2:30" ht="14.25">
      <c r="B76" s="38">
        <f>IF('エントリー（行・列の削除をしない）'!H91="","",IF(A76="",'エントリー（行・列の削除をしない）'!H91,'エントリー（行・列の削除をしない）'!H91+10000))</f>
      </c>
      <c r="C76" s="36">
        <f>IF('エントリー（行・列の削除をしない）'!I91="","",'エントリー（行・列の削除をしない）'!I91+20000)</f>
      </c>
      <c r="D76" s="36">
        <f>IF('エントリー（行・列の削除をしない）'!J91="","",'エントリー（行・列の削除をしない）'!J91+20000)</f>
      </c>
      <c r="E76" s="36">
        <f>IF('エントリー（行・列の削除をしない）'!K91="","",'エントリー（行・列の削除をしない）'!K91)</f>
      </c>
      <c r="F76" s="39">
        <f>IF('エントリー（行・列の削除をしない）'!L91="","",'エントリー（行・列の削除をしない）'!L91+20000)</f>
      </c>
      <c r="I76">
        <f>COUNTIF($L$2:L76,"1")</f>
        <v>0</v>
      </c>
      <c r="J76">
        <f>COUNTIF($L$2:L76,"2")</f>
        <v>0</v>
      </c>
      <c r="K76">
        <f t="shared" si="20"/>
      </c>
      <c r="L76" s="34">
        <f>IF('エントリー（行・列の削除をしない）'!B91="","",'エントリー（行・列の削除をしない）'!B91)</f>
      </c>
      <c r="M76" s="35">
        <f>IF('エントリー（行・列の削除をしない）'!C91="","",'エントリー（行・列の削除をしない）'!C91)</f>
      </c>
      <c r="N76" s="36">
        <f>IF('エントリー（行・列の削除をしない）'!D91="","",'エントリー（行・列の削除をしない）'!D91)</f>
      </c>
      <c r="O76" s="36">
        <f>IF('エントリー（行・列の削除をしない）'!E91="","",SUBSTITUTE(TRIM(SUBSTITUTE('エントリー（行・列の削除をしない）'!E91,"　"," "))," ","  "))</f>
      </c>
      <c r="P76" s="34">
        <f>IF('エントリー（行・列の削除をしない）'!F91="","",'エントリー（行・列の削除をしない）'!F91)</f>
      </c>
      <c r="Q76" s="37">
        <f>IF('エントリー（行・列の削除をしない）'!G91="","",'エントリー（行・列の削除をしない）'!G91)</f>
      </c>
      <c r="R76" s="95">
        <f t="shared" si="21"/>
      </c>
      <c r="S76" s="96">
        <f t="shared" si="22"/>
      </c>
      <c r="T76" s="36"/>
      <c r="U76" s="39"/>
      <c r="V76" s="38">
        <f t="shared" si="23"/>
      </c>
      <c r="W76" s="40">
        <f>IF('エントリー（行・列の削除をしない）'!M91="","",'エントリー（行・列の削除をしない）'!M91)</f>
      </c>
      <c r="X76" s="40">
        <f>IF('エントリー（行・列の削除をしない）'!N91="","",'エントリー（行・列の削除をしない）'!N91)</f>
      </c>
      <c r="Y76" s="41">
        <f>IF('エントリー（行・列の削除をしない）'!O91="","",'エントリー（行・列の削除をしない）'!O91)</f>
      </c>
      <c r="Z76" s="41">
        <f>IF('エントリー（行・列の削除をしない）'!P91="","",'エントリー（行・列の削除をしない）'!P91)</f>
      </c>
      <c r="AA76" s="41">
        <f>IF('エントリー（行・列の削除をしない）'!Q91="","",'エントリー（行・列の削除をしない）'!Q91)</f>
      </c>
      <c r="AB76">
        <f t="shared" si="19"/>
      </c>
      <c r="AC76">
        <f t="shared" si="24"/>
      </c>
      <c r="AD76" s="54">
        <f t="shared" si="25"/>
      </c>
    </row>
    <row r="77" spans="2:30" ht="14.25">
      <c r="B77" s="38">
        <f>IF('エントリー（行・列の削除をしない）'!H92="","",IF(A77="",'エントリー（行・列の削除をしない）'!H92,'エントリー（行・列の削除をしない）'!H92+10000))</f>
      </c>
      <c r="C77" s="36">
        <f>IF('エントリー（行・列の削除をしない）'!I92="","",'エントリー（行・列の削除をしない）'!I92+20000)</f>
      </c>
      <c r="D77" s="36">
        <f>IF('エントリー（行・列の削除をしない）'!J92="","",'エントリー（行・列の削除をしない）'!J92+20000)</f>
      </c>
      <c r="E77" s="36">
        <f>IF('エントリー（行・列の削除をしない）'!K92="","",'エントリー（行・列の削除をしない）'!K92)</f>
      </c>
      <c r="F77" s="39">
        <f>IF('エントリー（行・列の削除をしない）'!L92="","",'エントリー（行・列の削除をしない）'!L92+20000)</f>
      </c>
      <c r="I77">
        <f>COUNTIF($L$2:L77,"1")</f>
        <v>0</v>
      </c>
      <c r="J77">
        <f>COUNTIF($L$2:L77,"2")</f>
        <v>0</v>
      </c>
      <c r="K77">
        <f t="shared" si="20"/>
      </c>
      <c r="L77" s="34">
        <f>IF('エントリー（行・列の削除をしない）'!B92="","",'エントリー（行・列の削除をしない）'!B92)</f>
      </c>
      <c r="M77" s="35">
        <f>IF('エントリー（行・列の削除をしない）'!C92="","",'エントリー（行・列の削除をしない）'!C92)</f>
      </c>
      <c r="N77" s="36">
        <f>IF('エントリー（行・列の削除をしない）'!D92="","",'エントリー（行・列の削除をしない）'!D92)</f>
      </c>
      <c r="O77" s="36">
        <f>IF('エントリー（行・列の削除をしない）'!E92="","",SUBSTITUTE(TRIM(SUBSTITUTE('エントリー（行・列の削除をしない）'!E92,"　"," "))," ","  "))</f>
      </c>
      <c r="P77" s="34">
        <f>IF('エントリー（行・列の削除をしない）'!F92="","",'エントリー（行・列の削除をしない）'!F92)</f>
      </c>
      <c r="Q77" s="37">
        <f>IF('エントリー（行・列の削除をしない）'!G92="","",'エントリー（行・列の削除をしない）'!G92)</f>
      </c>
      <c r="R77" s="95">
        <f t="shared" si="21"/>
      </c>
      <c r="S77" s="96">
        <f t="shared" si="22"/>
      </c>
      <c r="T77" s="36"/>
      <c r="U77" s="39"/>
      <c r="V77" s="38">
        <f t="shared" si="23"/>
      </c>
      <c r="W77" s="40">
        <f>IF('エントリー（行・列の削除をしない）'!M92="","",'エントリー（行・列の削除をしない）'!M92)</f>
      </c>
      <c r="X77" s="40">
        <f>IF('エントリー（行・列の削除をしない）'!N92="","",'エントリー（行・列の削除をしない）'!N92)</f>
      </c>
      <c r="Y77" s="41">
        <f>IF('エントリー（行・列の削除をしない）'!O92="","",'エントリー（行・列の削除をしない）'!O92)</f>
      </c>
      <c r="Z77" s="41">
        <f>IF('エントリー（行・列の削除をしない）'!P92="","",'エントリー（行・列の削除をしない）'!P92)</f>
      </c>
      <c r="AA77" s="41">
        <f>IF('エントリー（行・列の削除をしない）'!Q92="","",'エントリー（行・列の削除をしない）'!Q92)</f>
      </c>
      <c r="AB77">
        <f t="shared" si="19"/>
      </c>
      <c r="AC77">
        <f t="shared" si="24"/>
      </c>
      <c r="AD77" s="54">
        <f t="shared" si="25"/>
      </c>
    </row>
    <row r="78" spans="2:30" ht="14.25">
      <c r="B78" s="38">
        <f>IF('エントリー（行・列の削除をしない）'!H93="","",IF(A78="",'エントリー（行・列の削除をしない）'!H93,'エントリー（行・列の削除をしない）'!H93+10000))</f>
      </c>
      <c r="C78" s="36">
        <f>IF('エントリー（行・列の削除をしない）'!I93="","",'エントリー（行・列の削除をしない）'!I93+20000)</f>
      </c>
      <c r="D78" s="36">
        <f>IF('エントリー（行・列の削除をしない）'!J93="","",'エントリー（行・列の削除をしない）'!J93+20000)</f>
      </c>
      <c r="E78" s="36">
        <f>IF('エントリー（行・列の削除をしない）'!K93="","",'エントリー（行・列の削除をしない）'!K93)</f>
      </c>
      <c r="F78" s="39">
        <f>IF('エントリー（行・列の削除をしない）'!L93="","",'エントリー（行・列の削除をしない）'!L93+20000)</f>
      </c>
      <c r="I78">
        <f>COUNTIF($L$2:L78,"1")</f>
        <v>0</v>
      </c>
      <c r="J78">
        <f>COUNTIF($L$2:L78,"2")</f>
        <v>0</v>
      </c>
      <c r="K78">
        <f t="shared" si="20"/>
      </c>
      <c r="L78" s="34">
        <f>IF('エントリー（行・列の削除をしない）'!B93="","",'エントリー（行・列の削除をしない）'!B93)</f>
      </c>
      <c r="M78" s="35">
        <f>IF('エントリー（行・列の削除をしない）'!C93="","",'エントリー（行・列の削除をしない）'!C93)</f>
      </c>
      <c r="N78" s="36">
        <f>IF('エントリー（行・列の削除をしない）'!D93="","",'エントリー（行・列の削除をしない）'!D93)</f>
      </c>
      <c r="O78" s="36">
        <f>IF('エントリー（行・列の削除をしない）'!E93="","",SUBSTITUTE(TRIM(SUBSTITUTE('エントリー（行・列の削除をしない）'!E93,"　"," "))," ","  "))</f>
      </c>
      <c r="P78" s="34">
        <f>IF('エントリー（行・列の削除をしない）'!F93="","",'エントリー（行・列の削除をしない）'!F93)</f>
      </c>
      <c r="Q78" s="37">
        <f>IF('エントリー（行・列の削除をしない）'!G93="","",'エントリー（行・列の削除をしない）'!G93)</f>
      </c>
      <c r="R78" s="95">
        <f t="shared" si="21"/>
      </c>
      <c r="S78" s="96">
        <f t="shared" si="22"/>
      </c>
      <c r="T78" s="36"/>
      <c r="U78" s="39"/>
      <c r="V78" s="38">
        <f t="shared" si="23"/>
      </c>
      <c r="W78" s="40">
        <f>IF('エントリー（行・列の削除をしない）'!M93="","",'エントリー（行・列の削除をしない）'!M93)</f>
      </c>
      <c r="X78" s="40">
        <f>IF('エントリー（行・列の削除をしない）'!N93="","",'エントリー（行・列の削除をしない）'!N93)</f>
      </c>
      <c r="Y78" s="41">
        <f>IF('エントリー（行・列の削除をしない）'!O93="","",'エントリー（行・列の削除をしない）'!O93)</f>
      </c>
      <c r="Z78" s="41">
        <f>IF('エントリー（行・列の削除をしない）'!P93="","",'エントリー（行・列の削除をしない）'!P93)</f>
      </c>
      <c r="AA78" s="41">
        <f>IF('エントリー（行・列の削除をしない）'!Q93="","",'エントリー（行・列の削除をしない）'!Q93)</f>
      </c>
      <c r="AB78">
        <f t="shared" si="19"/>
      </c>
      <c r="AC78">
        <f t="shared" si="24"/>
      </c>
      <c r="AD78" s="54">
        <f t="shared" si="25"/>
      </c>
    </row>
    <row r="79" spans="2:30" ht="14.25">
      <c r="B79" s="38">
        <f>IF('エントリー（行・列の削除をしない）'!H94="","",IF(A79="",'エントリー（行・列の削除をしない）'!H94,'エントリー（行・列の削除をしない）'!H94+10000))</f>
      </c>
      <c r="C79" s="36">
        <f>IF('エントリー（行・列の削除をしない）'!I94="","",'エントリー（行・列の削除をしない）'!I94+20000)</f>
      </c>
      <c r="D79" s="36">
        <f>IF('エントリー（行・列の削除をしない）'!J94="","",'エントリー（行・列の削除をしない）'!J94+20000)</f>
      </c>
      <c r="E79" s="36">
        <f>IF('エントリー（行・列の削除をしない）'!K94="","",'エントリー（行・列の削除をしない）'!K94)</f>
      </c>
      <c r="F79" s="39">
        <f>IF('エントリー（行・列の削除をしない）'!L94="","",'エントリー（行・列の削除をしない）'!L94+20000)</f>
      </c>
      <c r="I79">
        <f>COUNTIF($L$2:L79,"1")</f>
        <v>0</v>
      </c>
      <c r="J79">
        <f>COUNTIF($L$2:L79,"2")</f>
        <v>0</v>
      </c>
      <c r="K79">
        <f t="shared" si="20"/>
      </c>
      <c r="L79" s="34">
        <f>IF('エントリー（行・列の削除をしない）'!B94="","",'エントリー（行・列の削除をしない）'!B94)</f>
      </c>
      <c r="M79" s="35">
        <f>IF('エントリー（行・列の削除をしない）'!C94="","",'エントリー（行・列の削除をしない）'!C94)</f>
      </c>
      <c r="N79" s="36">
        <f>IF('エントリー（行・列の削除をしない）'!D94="","",'エントリー（行・列の削除をしない）'!D94)</f>
      </c>
      <c r="O79" s="36">
        <f>IF('エントリー（行・列の削除をしない）'!E94="","",SUBSTITUTE(TRIM(SUBSTITUTE('エントリー（行・列の削除をしない）'!E94,"　"," "))," ","  "))</f>
      </c>
      <c r="P79" s="34">
        <f>IF('エントリー（行・列の削除をしない）'!F94="","",'エントリー（行・列の削除をしない）'!F94)</f>
      </c>
      <c r="Q79" s="37">
        <f>IF('エントリー（行・列の削除をしない）'!G94="","",'エントリー（行・列の削除をしない）'!G94)</f>
      </c>
      <c r="R79" s="95">
        <f t="shared" si="21"/>
      </c>
      <c r="S79" s="96">
        <f t="shared" si="22"/>
      </c>
      <c r="T79" s="36"/>
      <c r="U79" s="39"/>
      <c r="V79" s="38">
        <f t="shared" si="23"/>
      </c>
      <c r="W79" s="40">
        <f>IF('エントリー（行・列の削除をしない）'!M94="","",'エントリー（行・列の削除をしない）'!M94)</f>
      </c>
      <c r="X79" s="40">
        <f>IF('エントリー（行・列の削除をしない）'!N94="","",'エントリー（行・列の削除をしない）'!N94)</f>
      </c>
      <c r="Y79" s="41">
        <f>IF('エントリー（行・列の削除をしない）'!O94="","",'エントリー（行・列の削除をしない）'!O94)</f>
      </c>
      <c r="Z79" s="41">
        <f>IF('エントリー（行・列の削除をしない）'!P94="","",'エントリー（行・列の削除をしない）'!P94)</f>
      </c>
      <c r="AA79" s="41">
        <f>IF('エントリー（行・列の削除をしない）'!Q94="","",'エントリー（行・列の削除をしない）'!Q94)</f>
      </c>
      <c r="AB79">
        <f t="shared" si="19"/>
      </c>
      <c r="AC79">
        <f t="shared" si="24"/>
      </c>
      <c r="AD79" s="54">
        <f t="shared" si="25"/>
      </c>
    </row>
    <row r="80" spans="2:30" ht="14.25">
      <c r="B80" s="38">
        <f>IF('エントリー（行・列の削除をしない）'!H95="","",IF(A80="",'エントリー（行・列の削除をしない）'!H95,'エントリー（行・列の削除をしない）'!H95+10000))</f>
      </c>
      <c r="C80" s="36">
        <f>IF('エントリー（行・列の削除をしない）'!I95="","",'エントリー（行・列の削除をしない）'!I95+20000)</f>
      </c>
      <c r="D80" s="36">
        <f>IF('エントリー（行・列の削除をしない）'!J95="","",'エントリー（行・列の削除をしない）'!J95+20000)</f>
      </c>
      <c r="E80" s="36">
        <f>IF('エントリー（行・列の削除をしない）'!K95="","",'エントリー（行・列の削除をしない）'!K95)</f>
      </c>
      <c r="F80" s="39">
        <f>IF('エントリー（行・列の削除をしない）'!L95="","",'エントリー（行・列の削除をしない）'!L95+20000)</f>
      </c>
      <c r="I80">
        <f>COUNTIF($L$2:L80,"1")</f>
        <v>0</v>
      </c>
      <c r="J80">
        <f>COUNTIF($L$2:L80,"2")</f>
        <v>0</v>
      </c>
      <c r="K80">
        <f t="shared" si="20"/>
      </c>
      <c r="L80" s="34">
        <f>IF('エントリー（行・列の削除をしない）'!B95="","",'エントリー（行・列の削除をしない）'!B95)</f>
      </c>
      <c r="M80" s="35">
        <f>IF('エントリー（行・列の削除をしない）'!C95="","",'エントリー（行・列の削除をしない）'!C95)</f>
      </c>
      <c r="N80" s="36">
        <f>IF('エントリー（行・列の削除をしない）'!D95="","",'エントリー（行・列の削除をしない）'!D95)</f>
      </c>
      <c r="O80" s="36">
        <f>IF('エントリー（行・列の削除をしない）'!E95="","",SUBSTITUTE(TRIM(SUBSTITUTE('エントリー（行・列の削除をしない）'!E95,"　"," "))," ","  "))</f>
      </c>
      <c r="P80" s="34">
        <f>IF('エントリー（行・列の削除をしない）'!F95="","",'エントリー（行・列の削除をしない）'!F95)</f>
      </c>
      <c r="Q80" s="37">
        <f>IF('エントリー（行・列の削除をしない）'!G95="","",'エントリー（行・列の削除をしない）'!G95)</f>
      </c>
      <c r="R80" s="95">
        <f t="shared" si="21"/>
      </c>
      <c r="S80" s="96">
        <f t="shared" si="22"/>
      </c>
      <c r="T80" s="36"/>
      <c r="U80" s="39"/>
      <c r="V80" s="38">
        <f t="shared" si="23"/>
      </c>
      <c r="W80" s="40">
        <f>IF('エントリー（行・列の削除をしない）'!M95="","",'エントリー（行・列の削除をしない）'!M95)</f>
      </c>
      <c r="X80" s="40">
        <f>IF('エントリー（行・列の削除をしない）'!N95="","",'エントリー（行・列の削除をしない）'!N95)</f>
      </c>
      <c r="Y80" s="41">
        <f>IF('エントリー（行・列の削除をしない）'!O95="","",'エントリー（行・列の削除をしない）'!O95)</f>
      </c>
      <c r="Z80" s="41">
        <f>IF('エントリー（行・列の削除をしない）'!P95="","",'エントリー（行・列の削除をしない）'!P95)</f>
      </c>
      <c r="AA80" s="41">
        <f>IF('エントリー（行・列の削除をしない）'!Q95="","",'エントリー（行・列の削除をしない）'!Q95)</f>
      </c>
      <c r="AB80">
        <f t="shared" si="19"/>
      </c>
      <c r="AC80">
        <f t="shared" si="24"/>
      </c>
      <c r="AD80" s="54">
        <f t="shared" si="25"/>
      </c>
    </row>
    <row r="81" spans="2:30" ht="14.25">
      <c r="B81" s="38">
        <f>IF('エントリー（行・列の削除をしない）'!H96="","",IF(A81="",'エントリー（行・列の削除をしない）'!H96,'エントリー（行・列の削除をしない）'!H96+10000))</f>
      </c>
      <c r="C81" s="36">
        <f>IF('エントリー（行・列の削除をしない）'!I96="","",'エントリー（行・列の削除をしない）'!I96+20000)</f>
      </c>
      <c r="D81" s="36">
        <f>IF('エントリー（行・列の削除をしない）'!J96="","",'エントリー（行・列の削除をしない）'!J96+20000)</f>
      </c>
      <c r="E81" s="36">
        <f>IF('エントリー（行・列の削除をしない）'!K96="","",'エントリー（行・列の削除をしない）'!K96)</f>
      </c>
      <c r="F81" s="39">
        <f>IF('エントリー（行・列の削除をしない）'!L96="","",'エントリー（行・列の削除をしない）'!L96+20000)</f>
      </c>
      <c r="I81">
        <f>COUNTIF($L$2:L81,"1")</f>
        <v>0</v>
      </c>
      <c r="J81">
        <f>COUNTIF($L$2:L81,"2")</f>
        <v>0</v>
      </c>
      <c r="K81">
        <f t="shared" si="20"/>
      </c>
      <c r="L81" s="34">
        <f>IF('エントリー（行・列の削除をしない）'!B96="","",'エントリー（行・列の削除をしない）'!B96)</f>
      </c>
      <c r="M81" s="35">
        <f>IF('エントリー（行・列の削除をしない）'!C96="","",'エントリー（行・列の削除をしない）'!C96)</f>
      </c>
      <c r="N81" s="36">
        <f>IF('エントリー（行・列の削除をしない）'!D96="","",'エントリー（行・列の削除をしない）'!D96)</f>
      </c>
      <c r="O81" s="36">
        <f>IF('エントリー（行・列の削除をしない）'!E96="","",SUBSTITUTE(TRIM(SUBSTITUTE('エントリー（行・列の削除をしない）'!E96,"　"," "))," ","  "))</f>
      </c>
      <c r="P81" s="34">
        <f>IF('エントリー（行・列の削除をしない）'!F96="","",'エントリー（行・列の削除をしない）'!F96)</f>
      </c>
      <c r="Q81" s="37">
        <f>IF('エントリー（行・列の削除をしない）'!G96="","",'エントリー（行・列の削除をしない）'!G96)</f>
      </c>
      <c r="R81" s="95">
        <f t="shared" si="21"/>
      </c>
      <c r="S81" s="96">
        <f t="shared" si="22"/>
      </c>
      <c r="T81" s="36"/>
      <c r="U81" s="39"/>
      <c r="V81" s="38">
        <f t="shared" si="23"/>
      </c>
      <c r="W81" s="40">
        <f>IF('エントリー（行・列の削除をしない）'!M96="","",'エントリー（行・列の削除をしない）'!M96)</f>
      </c>
      <c r="X81" s="40">
        <f>IF('エントリー（行・列の削除をしない）'!N96="","",'エントリー（行・列の削除をしない）'!N96)</f>
      </c>
      <c r="Y81" s="41">
        <f>IF('エントリー（行・列の削除をしない）'!O96="","",'エントリー（行・列の削除をしない）'!O96)</f>
      </c>
      <c r="Z81" s="41">
        <f>IF('エントリー（行・列の削除をしない）'!P96="","",'エントリー（行・列の削除をしない）'!P96)</f>
      </c>
      <c r="AA81" s="41">
        <f>IF('エントリー（行・列の削除をしない）'!Q96="","",'エントリー（行・列の削除をしない）'!Q96)</f>
      </c>
      <c r="AB81">
        <f t="shared" si="19"/>
      </c>
      <c r="AC81">
        <f t="shared" si="24"/>
      </c>
      <c r="AD81" s="54">
        <f t="shared" si="25"/>
      </c>
    </row>
    <row r="82" spans="2:30" ht="14.25">
      <c r="B82" s="38">
        <f>IF('エントリー（行・列の削除をしない）'!H97="","",IF(A82="",'エントリー（行・列の削除をしない）'!H97,'エントリー（行・列の削除をしない）'!H97+10000))</f>
      </c>
      <c r="C82" s="36">
        <f>IF('エントリー（行・列の削除をしない）'!I97="","",'エントリー（行・列の削除をしない）'!I97+20000)</f>
      </c>
      <c r="D82" s="36">
        <f>IF('エントリー（行・列の削除をしない）'!J97="","",'エントリー（行・列の削除をしない）'!J97+20000)</f>
      </c>
      <c r="E82" s="36">
        <f>IF('エントリー（行・列の削除をしない）'!K97="","",'エントリー（行・列の削除をしない）'!K97)</f>
      </c>
      <c r="F82" s="39">
        <f>IF('エントリー（行・列の削除をしない）'!L97="","",'エントリー（行・列の削除をしない）'!L97+20000)</f>
      </c>
      <c r="I82">
        <f>COUNTIF($L$2:L82,"1")</f>
        <v>0</v>
      </c>
      <c r="J82">
        <f>COUNTIF($L$2:L82,"2")</f>
        <v>0</v>
      </c>
      <c r="K82">
        <f t="shared" si="20"/>
      </c>
      <c r="L82" s="34">
        <f>IF('エントリー（行・列の削除をしない）'!B97="","",'エントリー（行・列の削除をしない）'!B97)</f>
      </c>
      <c r="M82" s="35">
        <f>IF('エントリー（行・列の削除をしない）'!C97="","",'エントリー（行・列の削除をしない）'!C97)</f>
      </c>
      <c r="N82" s="36">
        <f>IF('エントリー（行・列の削除をしない）'!D97="","",'エントリー（行・列の削除をしない）'!D97)</f>
      </c>
      <c r="O82" s="36">
        <f>IF('エントリー（行・列の削除をしない）'!E97="","",SUBSTITUTE(TRIM(SUBSTITUTE('エントリー（行・列の削除をしない）'!E97,"　"," "))," ","  "))</f>
      </c>
      <c r="P82" s="34">
        <f>IF('エントリー（行・列の削除をしない）'!F97="","",'エントリー（行・列の削除をしない）'!F97)</f>
      </c>
      <c r="Q82" s="37">
        <f>IF('エントリー（行・列の削除をしない）'!G97="","",'エントリー（行・列の削除をしない）'!G97)</f>
      </c>
      <c r="R82" s="95">
        <f t="shared" si="21"/>
      </c>
      <c r="S82" s="96">
        <f t="shared" si="22"/>
      </c>
      <c r="T82" s="36"/>
      <c r="U82" s="39"/>
      <c r="V82" s="38">
        <f t="shared" si="23"/>
      </c>
      <c r="W82" s="40">
        <f>IF('エントリー（行・列の削除をしない）'!M97="","",'エントリー（行・列の削除をしない）'!M97)</f>
      </c>
      <c r="X82" s="40">
        <f>IF('エントリー（行・列の削除をしない）'!N97="","",'エントリー（行・列の削除をしない）'!N97)</f>
      </c>
      <c r="Y82" s="41">
        <f>IF('エントリー（行・列の削除をしない）'!O97="","",'エントリー（行・列の削除をしない）'!O97)</f>
      </c>
      <c r="Z82" s="41">
        <f>IF('エントリー（行・列の削除をしない）'!P97="","",'エントリー（行・列の削除をしない）'!P97)</f>
      </c>
      <c r="AA82" s="41">
        <f>IF('エントリー（行・列の削除をしない）'!Q97="","",'エントリー（行・列の削除をしない）'!Q97)</f>
      </c>
      <c r="AB82">
        <f t="shared" si="19"/>
      </c>
      <c r="AC82">
        <f t="shared" si="24"/>
      </c>
      <c r="AD82" s="54">
        <f t="shared" si="25"/>
      </c>
    </row>
    <row r="83" spans="2:30" ht="14.25">
      <c r="B83" s="38">
        <f>IF('エントリー（行・列の削除をしない）'!H98="","",IF(A83="",'エントリー（行・列の削除をしない）'!H98,'エントリー（行・列の削除をしない）'!H98+10000))</f>
      </c>
      <c r="C83" s="36">
        <f>IF('エントリー（行・列の削除をしない）'!I98="","",'エントリー（行・列の削除をしない）'!I98+20000)</f>
      </c>
      <c r="D83" s="36">
        <f>IF('エントリー（行・列の削除をしない）'!J98="","",'エントリー（行・列の削除をしない）'!J98+20000)</f>
      </c>
      <c r="E83" s="36">
        <f>IF('エントリー（行・列の削除をしない）'!K98="","",'エントリー（行・列の削除をしない）'!K98)</f>
      </c>
      <c r="F83" s="39">
        <f>IF('エントリー（行・列の削除をしない）'!L98="","",'エントリー（行・列の削除をしない）'!L98+20000)</f>
      </c>
      <c r="I83">
        <f>COUNTIF($L$2:L83,"1")</f>
        <v>0</v>
      </c>
      <c r="J83">
        <f>COUNTIF($L$2:L83,"2")</f>
        <v>0</v>
      </c>
      <c r="K83">
        <f t="shared" si="20"/>
      </c>
      <c r="L83" s="34">
        <f>IF('エントリー（行・列の削除をしない）'!B98="","",'エントリー（行・列の削除をしない）'!B98)</f>
      </c>
      <c r="M83" s="35">
        <f>IF('エントリー（行・列の削除をしない）'!C98="","",'エントリー（行・列の削除をしない）'!C98)</f>
      </c>
      <c r="N83" s="36">
        <f>IF('エントリー（行・列の削除をしない）'!D98="","",'エントリー（行・列の削除をしない）'!D98)</f>
      </c>
      <c r="O83" s="36">
        <f>IF('エントリー（行・列の削除をしない）'!E98="","",SUBSTITUTE(TRIM(SUBSTITUTE('エントリー（行・列の削除をしない）'!E98,"　"," "))," ","  "))</f>
      </c>
      <c r="P83" s="34">
        <f>IF('エントリー（行・列の削除をしない）'!F98="","",'エントリー（行・列の削除をしない）'!F98)</f>
      </c>
      <c r="Q83" s="37">
        <f>IF('エントリー（行・列の削除をしない）'!G98="","",'エントリー（行・列の削除をしない）'!G98)</f>
      </c>
      <c r="R83" s="95">
        <f t="shared" si="21"/>
      </c>
      <c r="S83" s="96">
        <f t="shared" si="22"/>
      </c>
      <c r="T83" s="36"/>
      <c r="U83" s="39"/>
      <c r="V83" s="38">
        <f t="shared" si="23"/>
      </c>
      <c r="W83" s="40">
        <f>IF('エントリー（行・列の削除をしない）'!M98="","",'エントリー（行・列の削除をしない）'!M98)</f>
      </c>
      <c r="X83" s="40">
        <f>IF('エントリー（行・列の削除をしない）'!N98="","",'エントリー（行・列の削除をしない）'!N98)</f>
      </c>
      <c r="Y83" s="41">
        <f>IF('エントリー（行・列の削除をしない）'!O98="","",'エントリー（行・列の削除をしない）'!O98)</f>
      </c>
      <c r="Z83" s="41">
        <f>IF('エントリー（行・列の削除をしない）'!P98="","",'エントリー（行・列の削除をしない）'!P98)</f>
      </c>
      <c r="AA83" s="41">
        <f>IF('エントリー（行・列の削除をしない）'!Q98="","",'エントリー（行・列の削除をしない）'!Q98)</f>
      </c>
      <c r="AB83">
        <f t="shared" si="19"/>
      </c>
      <c r="AC83">
        <f t="shared" si="24"/>
      </c>
      <c r="AD83" s="54">
        <f t="shared" si="25"/>
      </c>
    </row>
    <row r="84" spans="2:30" ht="14.25">
      <c r="B84" s="38">
        <f>IF('エントリー（行・列の削除をしない）'!H99="","",IF(A84="",'エントリー（行・列の削除をしない）'!H99,'エントリー（行・列の削除をしない）'!H99+10000))</f>
      </c>
      <c r="C84" s="36">
        <f>IF('エントリー（行・列の削除をしない）'!I99="","",'エントリー（行・列の削除をしない）'!I99+20000)</f>
      </c>
      <c r="D84" s="36">
        <f>IF('エントリー（行・列の削除をしない）'!J99="","",'エントリー（行・列の削除をしない）'!J99+20000)</f>
      </c>
      <c r="E84" s="36">
        <f>IF('エントリー（行・列の削除をしない）'!K99="","",'エントリー（行・列の削除をしない）'!K99)</f>
      </c>
      <c r="F84" s="39">
        <f>IF('エントリー（行・列の削除をしない）'!L99="","",'エントリー（行・列の削除をしない）'!L99+20000)</f>
      </c>
      <c r="I84">
        <f>COUNTIF($L$2:L84,"1")</f>
        <v>0</v>
      </c>
      <c r="J84">
        <f>COUNTIF($L$2:L84,"2")</f>
        <v>0</v>
      </c>
      <c r="K84">
        <f t="shared" si="20"/>
      </c>
      <c r="L84" s="34">
        <f>IF('エントリー（行・列の削除をしない）'!B99="","",'エントリー（行・列の削除をしない）'!B99)</f>
      </c>
      <c r="M84" s="35">
        <f>IF('エントリー（行・列の削除をしない）'!C99="","",'エントリー（行・列の削除をしない）'!C99)</f>
      </c>
      <c r="N84" s="36">
        <f>IF('エントリー（行・列の削除をしない）'!D99="","",'エントリー（行・列の削除をしない）'!D99)</f>
      </c>
      <c r="O84" s="36">
        <f>IF('エントリー（行・列の削除をしない）'!E99="","",SUBSTITUTE(TRIM(SUBSTITUTE('エントリー（行・列の削除をしない）'!E99,"　"," "))," ","  "))</f>
      </c>
      <c r="P84" s="34">
        <f>IF('エントリー（行・列の削除をしない）'!F99="","",'エントリー（行・列の削除をしない）'!F99)</f>
      </c>
      <c r="Q84" s="37">
        <f>IF('エントリー（行・列の削除をしない）'!G99="","",'エントリー（行・列の削除をしない）'!G99)</f>
      </c>
      <c r="R84" s="95">
        <f t="shared" si="21"/>
      </c>
      <c r="S84" s="96">
        <f t="shared" si="22"/>
      </c>
      <c r="T84" s="36"/>
      <c r="U84" s="39"/>
      <c r="V84" s="38">
        <f t="shared" si="23"/>
      </c>
      <c r="W84" s="40">
        <f>IF('エントリー（行・列の削除をしない）'!M99="","",'エントリー（行・列の削除をしない）'!M99)</f>
      </c>
      <c r="X84" s="40">
        <f>IF('エントリー（行・列の削除をしない）'!N99="","",'エントリー（行・列の削除をしない）'!N99)</f>
      </c>
      <c r="Y84" s="41">
        <f>IF('エントリー（行・列の削除をしない）'!O99="","",'エントリー（行・列の削除をしない）'!O99)</f>
      </c>
      <c r="Z84" s="41">
        <f>IF('エントリー（行・列の削除をしない）'!P99="","",'エントリー（行・列の削除をしない）'!P99)</f>
      </c>
      <c r="AA84" s="41">
        <f>IF('エントリー（行・列の削除をしない）'!Q99="","",'エントリー（行・列の削除をしない）'!Q99)</f>
      </c>
      <c r="AB84">
        <f t="shared" si="19"/>
      </c>
      <c r="AC84">
        <f t="shared" si="24"/>
      </c>
      <c r="AD84" s="54">
        <f t="shared" si="25"/>
      </c>
    </row>
    <row r="85" spans="2:30" ht="14.25">
      <c r="B85" s="38">
        <f>IF('エントリー（行・列の削除をしない）'!H100="","",IF(A85="",'エントリー（行・列の削除をしない）'!H100,'エントリー（行・列の削除をしない）'!H100+10000))</f>
      </c>
      <c r="C85" s="36">
        <f>IF('エントリー（行・列の削除をしない）'!I100="","",'エントリー（行・列の削除をしない）'!I100+20000)</f>
      </c>
      <c r="D85" s="36">
        <f>IF('エントリー（行・列の削除をしない）'!J100="","",'エントリー（行・列の削除をしない）'!J100+20000)</f>
      </c>
      <c r="E85" s="36">
        <f>IF('エントリー（行・列の削除をしない）'!K100="","",'エントリー（行・列の削除をしない）'!K100)</f>
      </c>
      <c r="F85" s="39">
        <f>IF('エントリー（行・列の削除をしない）'!L100="","",'エントリー（行・列の削除をしない）'!L100+20000)</f>
      </c>
      <c r="I85">
        <f>COUNTIF($L$2:L85,"1")</f>
        <v>0</v>
      </c>
      <c r="J85">
        <f>COUNTIF($L$2:L85,"2")</f>
        <v>0</v>
      </c>
      <c r="K85">
        <f t="shared" si="20"/>
      </c>
      <c r="L85" s="34">
        <f>IF('エントリー（行・列の削除をしない）'!B100="","",'エントリー（行・列の削除をしない）'!B100)</f>
      </c>
      <c r="M85" s="35">
        <f>IF('エントリー（行・列の削除をしない）'!C100="","",'エントリー（行・列の削除をしない）'!C100)</f>
      </c>
      <c r="N85" s="36">
        <f>IF('エントリー（行・列の削除をしない）'!D100="","",'エントリー（行・列の削除をしない）'!D100)</f>
      </c>
      <c r="O85" s="36">
        <f>IF('エントリー（行・列の削除をしない）'!E100="","",SUBSTITUTE(TRIM(SUBSTITUTE('エントリー（行・列の削除をしない）'!E100,"　"," "))," ","  "))</f>
      </c>
      <c r="P85" s="34">
        <f>IF('エントリー（行・列の削除をしない）'!F100="","",'エントリー（行・列の削除をしない）'!F100)</f>
      </c>
      <c r="Q85" s="37">
        <f>IF('エントリー（行・列の削除をしない）'!G100="","",'エントリー（行・列の削除をしない）'!G100)</f>
      </c>
      <c r="R85" s="95">
        <f t="shared" si="21"/>
      </c>
      <c r="S85" s="96">
        <f t="shared" si="22"/>
      </c>
      <c r="T85" s="36"/>
      <c r="U85" s="39"/>
      <c r="V85" s="38">
        <f t="shared" si="23"/>
      </c>
      <c r="W85" s="40">
        <f>IF('エントリー（行・列の削除をしない）'!M100="","",'エントリー（行・列の削除をしない）'!M100)</f>
      </c>
      <c r="X85" s="40">
        <f>IF('エントリー（行・列の削除をしない）'!N100="","",'エントリー（行・列の削除をしない）'!N100)</f>
      </c>
      <c r="Y85" s="41">
        <f>IF('エントリー（行・列の削除をしない）'!O100="","",'エントリー（行・列の削除をしない）'!O100)</f>
      </c>
      <c r="Z85" s="41">
        <f>IF('エントリー（行・列の削除をしない）'!P100="","",'エントリー（行・列の削除をしない）'!P100)</f>
      </c>
      <c r="AA85" s="41">
        <f>IF('エントリー（行・列の削除をしない）'!Q100="","",'エントリー（行・列の削除をしない）'!Q100)</f>
      </c>
      <c r="AB85">
        <f t="shared" si="19"/>
      </c>
      <c r="AC85">
        <f t="shared" si="24"/>
      </c>
      <c r="AD85" s="54">
        <f t="shared" si="25"/>
      </c>
    </row>
    <row r="86" spans="2:30" ht="14.25">
      <c r="B86" s="38">
        <f>IF('エントリー（行・列の削除をしない）'!H101="","",IF(A86="",'エントリー（行・列の削除をしない）'!H101,'エントリー（行・列の削除をしない）'!H101+10000))</f>
      </c>
      <c r="C86" s="36">
        <f>IF('エントリー（行・列の削除をしない）'!I101="","",'エントリー（行・列の削除をしない）'!I101+20000)</f>
      </c>
      <c r="D86" s="36">
        <f>IF('エントリー（行・列の削除をしない）'!J101="","",'エントリー（行・列の削除をしない）'!J101+20000)</f>
      </c>
      <c r="E86" s="36">
        <f>IF('エントリー（行・列の削除をしない）'!K101="","",'エントリー（行・列の削除をしない）'!K101)</f>
      </c>
      <c r="F86" s="39">
        <f>IF('エントリー（行・列の削除をしない）'!L101="","",'エントリー（行・列の削除をしない）'!L101+20000)</f>
      </c>
      <c r="I86">
        <f>COUNTIF($L$2:L86,"1")</f>
        <v>0</v>
      </c>
      <c r="J86">
        <f>COUNTIF($L$2:L86,"2")</f>
        <v>0</v>
      </c>
      <c r="K86">
        <f t="shared" si="20"/>
      </c>
      <c r="L86" s="34">
        <f>IF('エントリー（行・列の削除をしない）'!B101="","",'エントリー（行・列の削除をしない）'!B101)</f>
      </c>
      <c r="M86" s="35">
        <f>IF('エントリー（行・列の削除をしない）'!C101="","",'エントリー（行・列の削除をしない）'!C101)</f>
      </c>
      <c r="N86" s="36">
        <f>IF('エントリー（行・列の削除をしない）'!D101="","",'エントリー（行・列の削除をしない）'!D101)</f>
      </c>
      <c r="O86" s="36">
        <f>IF('エントリー（行・列の削除をしない）'!E101="","",SUBSTITUTE(TRIM(SUBSTITUTE('エントリー（行・列の削除をしない）'!E101,"　"," "))," ","  "))</f>
      </c>
      <c r="P86" s="34">
        <f>IF('エントリー（行・列の削除をしない）'!F101="","",'エントリー（行・列の削除をしない）'!F101)</f>
      </c>
      <c r="Q86" s="37">
        <f>IF('エントリー（行・列の削除をしない）'!G101="","",'エントリー（行・列の削除をしない）'!G101)</f>
      </c>
      <c r="R86" s="95">
        <f t="shared" si="21"/>
      </c>
      <c r="S86" s="96">
        <f t="shared" si="22"/>
      </c>
      <c r="T86" s="36"/>
      <c r="U86" s="39"/>
      <c r="V86" s="38">
        <f t="shared" si="23"/>
      </c>
      <c r="W86" s="40">
        <f>IF('エントリー（行・列の削除をしない）'!M101="","",'エントリー（行・列の削除をしない）'!M101)</f>
      </c>
      <c r="X86" s="40">
        <f>IF('エントリー（行・列の削除をしない）'!N101="","",'エントリー（行・列の削除をしない）'!N101)</f>
      </c>
      <c r="Y86" s="41">
        <f>IF('エントリー（行・列の削除をしない）'!O101="","",'エントリー（行・列の削除をしない）'!O101)</f>
      </c>
      <c r="Z86" s="41">
        <f>IF('エントリー（行・列の削除をしない）'!P101="","",'エントリー（行・列の削除をしない）'!P101)</f>
      </c>
      <c r="AA86" s="41">
        <f>IF('エントリー（行・列の削除をしない）'!Q101="","",'エントリー（行・列の削除をしない）'!Q101)</f>
      </c>
      <c r="AB86">
        <f t="shared" si="19"/>
      </c>
      <c r="AC86">
        <f t="shared" si="24"/>
      </c>
      <c r="AD86" s="54">
        <f t="shared" si="25"/>
      </c>
    </row>
    <row r="87" spans="2:30" ht="14.25">
      <c r="B87" s="38">
        <f>IF('エントリー（行・列の削除をしない）'!H102="","",IF(A87="",'エントリー（行・列の削除をしない）'!H102,'エントリー（行・列の削除をしない）'!H102+10000))</f>
      </c>
      <c r="C87" s="36">
        <f>IF('エントリー（行・列の削除をしない）'!I102="","",'エントリー（行・列の削除をしない）'!I102+20000)</f>
      </c>
      <c r="D87" s="36">
        <f>IF('エントリー（行・列の削除をしない）'!J102="","",'エントリー（行・列の削除をしない）'!J102+20000)</f>
      </c>
      <c r="E87" s="36">
        <f>IF('エントリー（行・列の削除をしない）'!K102="","",'エントリー（行・列の削除をしない）'!K102)</f>
      </c>
      <c r="F87" s="39">
        <f>IF('エントリー（行・列の削除をしない）'!L102="","",'エントリー（行・列の削除をしない）'!L102+20000)</f>
      </c>
      <c r="I87">
        <f>COUNTIF($L$2:L87,"1")</f>
        <v>0</v>
      </c>
      <c r="J87">
        <f>COUNTIF($L$2:L87,"2")</f>
        <v>0</v>
      </c>
      <c r="K87">
        <f t="shared" si="20"/>
      </c>
      <c r="L87" s="34">
        <f>IF('エントリー（行・列の削除をしない）'!B102="","",'エントリー（行・列の削除をしない）'!B102)</f>
      </c>
      <c r="M87" s="35">
        <f>IF('エントリー（行・列の削除をしない）'!C102="","",'エントリー（行・列の削除をしない）'!C102)</f>
      </c>
      <c r="N87" s="36">
        <f>IF('エントリー（行・列の削除をしない）'!D102="","",'エントリー（行・列の削除をしない）'!D102)</f>
      </c>
      <c r="O87" s="36">
        <f>IF('エントリー（行・列の削除をしない）'!E102="","",SUBSTITUTE(TRIM(SUBSTITUTE('エントリー（行・列の削除をしない）'!E102,"　"," "))," ","  "))</f>
      </c>
      <c r="P87" s="34">
        <f>IF('エントリー（行・列の削除をしない）'!F102="","",'エントリー（行・列の削除をしない）'!F102)</f>
      </c>
      <c r="Q87" s="37">
        <f>IF('エントリー（行・列の削除をしない）'!G102="","",'エントリー（行・列の削除をしない）'!G102)</f>
      </c>
      <c r="R87" s="95">
        <f t="shared" si="21"/>
      </c>
      <c r="S87" s="96">
        <f t="shared" si="22"/>
      </c>
      <c r="T87" s="36"/>
      <c r="U87" s="39"/>
      <c r="V87" s="38">
        <f t="shared" si="23"/>
      </c>
      <c r="W87" s="40">
        <f>IF('エントリー（行・列の削除をしない）'!M102="","",'エントリー（行・列の削除をしない）'!M102)</f>
      </c>
      <c r="X87" s="40">
        <f>IF('エントリー（行・列の削除をしない）'!N102="","",'エントリー（行・列の削除をしない）'!N102)</f>
      </c>
      <c r="Y87" s="41">
        <f>IF('エントリー（行・列の削除をしない）'!O102="","",'エントリー（行・列の削除をしない）'!O102)</f>
      </c>
      <c r="Z87" s="41">
        <f>IF('エントリー（行・列の削除をしない）'!P102="","",'エントリー（行・列の削除をしない）'!P102)</f>
      </c>
      <c r="AA87" s="41">
        <f>IF('エントリー（行・列の削除をしない）'!Q102="","",'エントリー（行・列の削除をしない）'!Q102)</f>
      </c>
      <c r="AB87">
        <f t="shared" si="19"/>
      </c>
      <c r="AC87">
        <f t="shared" si="24"/>
      </c>
      <c r="AD87" s="54">
        <f t="shared" si="25"/>
      </c>
    </row>
    <row r="88" spans="2:30" ht="14.25">
      <c r="B88" s="38">
        <f>IF('エントリー（行・列の削除をしない）'!H103="","",IF(A88="",'エントリー（行・列の削除をしない）'!H103,'エントリー（行・列の削除をしない）'!H103+10000))</f>
      </c>
      <c r="C88" s="36">
        <f>IF('エントリー（行・列の削除をしない）'!I103="","",'エントリー（行・列の削除をしない）'!I103+20000)</f>
      </c>
      <c r="D88" s="36">
        <f>IF('エントリー（行・列の削除をしない）'!J103="","",'エントリー（行・列の削除をしない）'!J103+20000)</f>
      </c>
      <c r="E88" s="36">
        <f>IF('エントリー（行・列の削除をしない）'!K103="","",'エントリー（行・列の削除をしない）'!K103)</f>
      </c>
      <c r="F88" s="39">
        <f>IF('エントリー（行・列の削除をしない）'!L103="","",'エントリー（行・列の削除をしない）'!L103+20000)</f>
      </c>
      <c r="I88">
        <f>COUNTIF($L$2:L88,"1")</f>
        <v>0</v>
      </c>
      <c r="J88">
        <f>COUNTIF($L$2:L88,"2")</f>
        <v>0</v>
      </c>
      <c r="K88">
        <f t="shared" si="20"/>
      </c>
      <c r="L88" s="34">
        <f>IF('エントリー（行・列の削除をしない）'!B103="","",'エントリー（行・列の削除をしない）'!B103)</f>
      </c>
      <c r="M88" s="35">
        <f>IF('エントリー（行・列の削除をしない）'!C103="","",'エントリー（行・列の削除をしない）'!C103)</f>
      </c>
      <c r="N88" s="36">
        <f>IF('エントリー（行・列の削除をしない）'!D103="","",'エントリー（行・列の削除をしない）'!D103)</f>
      </c>
      <c r="O88" s="36">
        <f>IF('エントリー（行・列の削除をしない）'!E103="","",SUBSTITUTE(TRIM(SUBSTITUTE('エントリー（行・列の削除をしない）'!E103,"　"," "))," ","  "))</f>
      </c>
      <c r="P88" s="34">
        <f>IF('エントリー（行・列の削除をしない）'!F103="","",'エントリー（行・列の削除をしない）'!F103)</f>
      </c>
      <c r="Q88" s="37">
        <f>IF('エントリー（行・列の削除をしない）'!G103="","",'エントリー（行・列の削除をしない）'!G103)</f>
      </c>
      <c r="R88" s="95">
        <f t="shared" si="21"/>
      </c>
      <c r="S88" s="96">
        <f t="shared" si="22"/>
      </c>
      <c r="T88" s="36"/>
      <c r="U88" s="39"/>
      <c r="V88" s="38">
        <f t="shared" si="23"/>
      </c>
      <c r="W88" s="40">
        <f>IF('エントリー（行・列の削除をしない）'!M103="","",'エントリー（行・列の削除をしない）'!M103)</f>
      </c>
      <c r="X88" s="40">
        <f>IF('エントリー（行・列の削除をしない）'!N103="","",'エントリー（行・列の削除をしない）'!N103)</f>
      </c>
      <c r="Y88" s="41">
        <f>IF('エントリー（行・列の削除をしない）'!O103="","",'エントリー（行・列の削除をしない）'!O103)</f>
      </c>
      <c r="Z88" s="41">
        <f>IF('エントリー（行・列の削除をしない）'!P103="","",'エントリー（行・列の削除をしない）'!P103)</f>
      </c>
      <c r="AA88" s="41">
        <f>IF('エントリー（行・列の削除をしない）'!Q103="","",'エントリー（行・列の削除をしない）'!Q103)</f>
      </c>
      <c r="AB88">
        <f t="shared" si="19"/>
      </c>
      <c r="AC88">
        <f t="shared" si="24"/>
      </c>
      <c r="AD88" s="54">
        <f t="shared" si="25"/>
      </c>
    </row>
    <row r="89" spans="2:30" ht="14.25">
      <c r="B89" s="38">
        <f>IF('エントリー（行・列の削除をしない）'!H104="","",IF(A89="",'エントリー（行・列の削除をしない）'!H104,'エントリー（行・列の削除をしない）'!H104+10000))</f>
      </c>
      <c r="C89" s="36">
        <f>IF('エントリー（行・列の削除をしない）'!I104="","",'エントリー（行・列の削除をしない）'!I104+20000)</f>
      </c>
      <c r="D89" s="36">
        <f>IF('エントリー（行・列の削除をしない）'!J104="","",'エントリー（行・列の削除をしない）'!J104+20000)</f>
      </c>
      <c r="E89" s="36">
        <f>IF('エントリー（行・列の削除をしない）'!K104="","",'エントリー（行・列の削除をしない）'!K104)</f>
      </c>
      <c r="F89" s="39">
        <f>IF('エントリー（行・列の削除をしない）'!L104="","",'エントリー（行・列の削除をしない）'!L104+20000)</f>
      </c>
      <c r="I89">
        <f>COUNTIF($L$2:L89,"1")</f>
        <v>0</v>
      </c>
      <c r="J89">
        <f>COUNTIF($L$2:L89,"2")</f>
        <v>0</v>
      </c>
      <c r="K89">
        <f>IF(L89="","",IF(L89=1,I89,J89))</f>
      </c>
      <c r="L89" s="34">
        <f>IF('エントリー（行・列の削除をしない）'!B104="","",'エントリー（行・列の削除をしない）'!B104)</f>
      </c>
      <c r="M89" s="35">
        <f>IF('エントリー（行・列の削除をしない）'!C104="","",'エントリー（行・列の削除をしない）'!C104)</f>
      </c>
      <c r="N89" s="36">
        <f>IF('エントリー（行・列の削除をしない）'!D104="","",'エントリー（行・列の削除をしない）'!D104)</f>
      </c>
      <c r="O89" s="36">
        <f>IF('エントリー（行・列の削除をしない）'!E104="","",SUBSTITUTE(TRIM(SUBSTITUTE('エントリー（行・列の削除をしない）'!E104,"　"," "))," ","  "))</f>
      </c>
      <c r="P89" s="34">
        <f>IF('エントリー（行・列の削除をしない）'!F104="","",'エントリー（行・列の削除をしない）'!F104)</f>
      </c>
      <c r="Q89" s="37">
        <f>IF('エントリー（行・列の削除をしない）'!G104="","",'エントリー（行・列の削除をしない）'!G104)</f>
      </c>
      <c r="R89" s="95">
        <f t="shared" si="21"/>
      </c>
      <c r="S89" s="96">
        <f t="shared" si="22"/>
      </c>
      <c r="T89" s="36"/>
      <c r="U89" s="39"/>
      <c r="V89" s="38">
        <f t="shared" si="23"/>
      </c>
      <c r="W89" s="40">
        <f>IF('エントリー（行・列の削除をしない）'!M104="","",'エントリー（行・列の削除をしない）'!M104)</f>
      </c>
      <c r="X89" s="40">
        <f>IF('エントリー（行・列の削除をしない）'!N104="","",'エントリー（行・列の削除をしない）'!N104)</f>
      </c>
      <c r="Y89" s="41">
        <f>IF('エントリー（行・列の削除をしない）'!O104="","",'エントリー（行・列の削除をしない）'!O104)</f>
      </c>
      <c r="Z89" s="41">
        <f>IF('エントリー（行・列の削除をしない）'!P104="","",'エントリー（行・列の削除をしない）'!P104)</f>
      </c>
      <c r="AA89" s="41">
        <f>IF('エントリー（行・列の削除をしない）'!Q104="","",'エントリー（行・列の削除をしない）'!Q104)</f>
      </c>
      <c r="AB89">
        <f t="shared" si="19"/>
      </c>
      <c r="AC89">
        <f t="shared" si="24"/>
      </c>
      <c r="AD89" s="54">
        <f t="shared" si="25"/>
      </c>
    </row>
    <row r="90" spans="2:30" ht="14.25">
      <c r="B90" s="38">
        <f>IF('エントリー（行・列の削除をしない）'!H105="","",IF(A90="",'エントリー（行・列の削除をしない）'!H105,'エントリー（行・列の削除をしない）'!H105+10000))</f>
      </c>
      <c r="C90" s="36">
        <f>IF('エントリー（行・列の削除をしない）'!I105="","",'エントリー（行・列の削除をしない）'!I105+20000)</f>
      </c>
      <c r="D90" s="36">
        <f>IF('エントリー（行・列の削除をしない）'!J105="","",'エントリー（行・列の削除をしない）'!J105+20000)</f>
      </c>
      <c r="E90" s="36">
        <f>IF('エントリー（行・列の削除をしない）'!K105="","",'エントリー（行・列の削除をしない）'!K105)</f>
      </c>
      <c r="F90" s="39">
        <f>IF('エントリー（行・列の削除をしない）'!L105="","",'エントリー（行・列の削除をしない）'!L105+20000)</f>
      </c>
      <c r="I90">
        <f>COUNTIF($L$2:L90,"1")</f>
        <v>0</v>
      </c>
      <c r="J90">
        <f>COUNTIF($L$2:L90,"2")</f>
        <v>0</v>
      </c>
      <c r="K90">
        <f>IF(L90="","",IF(L90=1,I90,J90))</f>
      </c>
      <c r="L90" s="34">
        <f>IF('エントリー（行・列の削除をしない）'!B105="","",'エントリー（行・列の削除をしない）'!B105)</f>
      </c>
      <c r="M90" s="35">
        <f>IF('エントリー（行・列の削除をしない）'!C105="","",'エントリー（行・列の削除をしない）'!C105)</f>
      </c>
      <c r="N90" s="36">
        <f>IF('エントリー（行・列の削除をしない）'!D105="","",'エントリー（行・列の削除をしない）'!D105)</f>
      </c>
      <c r="O90" s="36">
        <f>IF('エントリー（行・列の削除をしない）'!E105="","",SUBSTITUTE(TRIM(SUBSTITUTE('エントリー（行・列の削除をしない）'!E105,"　"," "))," ","  "))</f>
      </c>
      <c r="P90" s="34">
        <f>IF('エントリー（行・列の削除をしない）'!F105="","",'エントリー（行・列の削除をしない）'!F105)</f>
      </c>
      <c r="Q90" s="37">
        <f>IF('エントリー（行・列の削除をしない）'!G105="","",'エントリー（行・列の削除をしない）'!G105)</f>
      </c>
      <c r="R90" s="95">
        <f t="shared" si="21"/>
      </c>
      <c r="S90" s="96">
        <f t="shared" si="22"/>
      </c>
      <c r="T90" s="36"/>
      <c r="U90" s="39"/>
      <c r="V90" s="38">
        <f t="shared" si="23"/>
      </c>
      <c r="W90" s="40">
        <f>IF('エントリー（行・列の削除をしない）'!M105="","",'エントリー（行・列の削除をしない）'!M105)</f>
      </c>
      <c r="X90" s="40">
        <f>IF('エントリー（行・列の削除をしない）'!N105="","",'エントリー（行・列の削除をしない）'!N105)</f>
      </c>
      <c r="Y90" s="41">
        <f>IF('エントリー（行・列の削除をしない）'!O105="","",'エントリー（行・列の削除をしない）'!O105)</f>
      </c>
      <c r="Z90" s="41">
        <f>IF('エントリー（行・列の削除をしない）'!P105="","",'エントリー（行・列の削除をしない）'!P105)</f>
      </c>
      <c r="AA90" s="41">
        <f>IF('エントリー（行・列の削除をしない）'!Q105="","",'エントリー（行・列の削除をしない）'!Q105)</f>
      </c>
      <c r="AB90">
        <f t="shared" si="19"/>
      </c>
      <c r="AC90">
        <f t="shared" si="24"/>
      </c>
      <c r="AD90" s="54">
        <f t="shared" si="25"/>
      </c>
    </row>
    <row r="91" spans="2:30" ht="14.25">
      <c r="B91" s="38">
        <f>IF('エントリー（行・列の削除をしない）'!H106="","",IF(A91="",'エントリー（行・列の削除をしない）'!H106,'エントリー（行・列の削除をしない）'!H106+10000))</f>
      </c>
      <c r="C91" s="36">
        <f>IF('エントリー（行・列の削除をしない）'!I106="","",'エントリー（行・列の削除をしない）'!I106+20000)</f>
      </c>
      <c r="D91" s="36">
        <f>IF('エントリー（行・列の削除をしない）'!J106="","",'エントリー（行・列の削除をしない）'!J106+20000)</f>
      </c>
      <c r="E91" s="36">
        <f>IF('エントリー（行・列の削除をしない）'!K106="","",'エントリー（行・列の削除をしない）'!K106)</f>
      </c>
      <c r="F91" s="39">
        <f>IF('エントリー（行・列の削除をしない）'!L106="","",'エントリー（行・列の削除をしない）'!L106+20000)</f>
      </c>
      <c r="I91">
        <f>COUNTIF($L$2:L91,"1")</f>
        <v>0</v>
      </c>
      <c r="J91">
        <f>COUNTIF($L$2:L91,"2")</f>
        <v>0</v>
      </c>
      <c r="K91">
        <f aca="true" t="shared" si="26" ref="K91:K150">IF(L91="","",IF(L91=1,I91,J91))</f>
      </c>
      <c r="L91" s="34">
        <f>IF('エントリー（行・列の削除をしない）'!B106="","",'エントリー（行・列の削除をしない）'!B106)</f>
      </c>
      <c r="M91" s="35">
        <f>IF('エントリー（行・列の削除をしない）'!C106="","",'エントリー（行・列の削除をしない）'!C106)</f>
      </c>
      <c r="N91" s="36">
        <f>IF('エントリー（行・列の削除をしない）'!D106="","",'エントリー（行・列の削除をしない）'!D106)</f>
      </c>
      <c r="O91" s="36">
        <f>IF('エントリー（行・列の削除をしない）'!E106="","",SUBSTITUTE(TRIM(SUBSTITUTE('エントリー（行・列の削除をしない）'!E106,"　"," "))," ","  "))</f>
      </c>
      <c r="P91" s="34">
        <f>IF('エントリー（行・列の削除をしない）'!F106="","",'エントリー（行・列の削除をしない）'!F106)</f>
      </c>
      <c r="Q91" s="37">
        <f>IF('エントリー（行・列の削除をしない）'!G106="","",'エントリー（行・列の削除をしない）'!G106)</f>
      </c>
      <c r="R91" s="95">
        <f t="shared" si="21"/>
      </c>
      <c r="S91" s="96">
        <f t="shared" si="22"/>
      </c>
      <c r="T91" s="36"/>
      <c r="U91" s="39"/>
      <c r="V91" s="38">
        <f t="shared" si="23"/>
      </c>
      <c r="W91" s="40">
        <f>IF('エントリー（行・列の削除をしない）'!M106="","",'エントリー（行・列の削除をしない）'!M106)</f>
      </c>
      <c r="X91" s="40">
        <f>IF('エントリー（行・列の削除をしない）'!N106="","",'エントリー（行・列の削除をしない）'!N106)</f>
      </c>
      <c r="Y91" s="41">
        <f>IF('エントリー（行・列の削除をしない）'!O106="","",'エントリー（行・列の削除をしない）'!O106)</f>
      </c>
      <c r="Z91" s="41">
        <f>IF('エントリー（行・列の削除をしない）'!P106="","",'エントリー（行・列の削除をしない）'!P106)</f>
      </c>
      <c r="AA91" s="41">
        <f>IF('エントリー（行・列の削除をしない）'!Q106="","",'エントリー（行・列の削除をしない）'!Q106)</f>
      </c>
      <c r="AB91">
        <f t="shared" si="19"/>
      </c>
      <c r="AC91">
        <f t="shared" si="24"/>
      </c>
      <c r="AD91" s="54">
        <f t="shared" si="25"/>
      </c>
    </row>
    <row r="92" spans="2:30" ht="14.25">
      <c r="B92" s="38">
        <f>IF('エントリー（行・列の削除をしない）'!H107="","",IF(A92="",'エントリー（行・列の削除をしない）'!H107,'エントリー（行・列の削除をしない）'!H107+10000))</f>
      </c>
      <c r="C92" s="36">
        <f>IF('エントリー（行・列の削除をしない）'!I107="","",'エントリー（行・列の削除をしない）'!I107+20000)</f>
      </c>
      <c r="D92" s="36">
        <f>IF('エントリー（行・列の削除をしない）'!J107="","",'エントリー（行・列の削除をしない）'!J107+20000)</f>
      </c>
      <c r="E92" s="36">
        <f>IF('エントリー（行・列の削除をしない）'!K107="","",'エントリー（行・列の削除をしない）'!K107)</f>
      </c>
      <c r="F92" s="39">
        <f>IF('エントリー（行・列の削除をしない）'!L107="","",'エントリー（行・列の削除をしない）'!L107+20000)</f>
      </c>
      <c r="I92">
        <f>COUNTIF($L$2:L92,"1")</f>
        <v>0</v>
      </c>
      <c r="J92">
        <f>COUNTIF($L$2:L92,"2")</f>
        <v>0</v>
      </c>
      <c r="K92">
        <f t="shared" si="26"/>
      </c>
      <c r="L92" s="34">
        <f>IF('エントリー（行・列の削除をしない）'!B107="","",'エントリー（行・列の削除をしない）'!B107)</f>
      </c>
      <c r="M92" s="35">
        <f>IF('エントリー（行・列の削除をしない）'!C107="","",'エントリー（行・列の削除をしない）'!C107)</f>
      </c>
      <c r="N92" s="36">
        <f>IF('エントリー（行・列の削除をしない）'!D107="","",'エントリー（行・列の削除をしない）'!D107)</f>
      </c>
      <c r="O92" s="36">
        <f>IF('エントリー（行・列の削除をしない）'!E107="","",SUBSTITUTE(TRIM(SUBSTITUTE('エントリー（行・列の削除をしない）'!E107,"　"," "))," ","  "))</f>
      </c>
      <c r="P92" s="34">
        <f>IF('エントリー（行・列の削除をしない）'!F107="","",'エントリー（行・列の削除をしない）'!F107)</f>
      </c>
      <c r="Q92" s="37">
        <f>IF('エントリー（行・列の削除をしない）'!G107="","",'エントリー（行・列の削除をしない）'!G107)</f>
      </c>
      <c r="R92" s="95">
        <f t="shared" si="21"/>
      </c>
      <c r="S92" s="96">
        <f t="shared" si="22"/>
      </c>
      <c r="T92" s="36"/>
      <c r="U92" s="39"/>
      <c r="V92" s="38">
        <f t="shared" si="23"/>
      </c>
      <c r="W92" s="40">
        <f>IF('エントリー（行・列の削除をしない）'!M107="","",'エントリー（行・列の削除をしない）'!M107)</f>
      </c>
      <c r="X92" s="40">
        <f>IF('エントリー（行・列の削除をしない）'!N107="","",'エントリー（行・列の削除をしない）'!N107)</f>
      </c>
      <c r="Y92" s="41">
        <f>IF('エントリー（行・列の削除をしない）'!O107="","",'エントリー（行・列の削除をしない）'!O107)</f>
      </c>
      <c r="Z92" s="41">
        <f>IF('エントリー（行・列の削除をしない）'!P107="","",'エントリー（行・列の削除をしない）'!P107)</f>
      </c>
      <c r="AA92" s="41">
        <f>IF('エントリー（行・列の削除をしない）'!Q107="","",'エントリー（行・列の削除をしない）'!Q107)</f>
      </c>
      <c r="AB92">
        <f t="shared" si="19"/>
      </c>
      <c r="AC92">
        <f t="shared" si="24"/>
      </c>
      <c r="AD92" s="54">
        <f t="shared" si="25"/>
      </c>
    </row>
    <row r="93" spans="2:30" ht="14.25">
      <c r="B93" s="38">
        <f>IF('エントリー（行・列の削除をしない）'!H108="","",IF(A93="",'エントリー（行・列の削除をしない）'!H108,'エントリー（行・列の削除をしない）'!H108+10000))</f>
      </c>
      <c r="C93" s="36">
        <f>IF('エントリー（行・列の削除をしない）'!I108="","",'エントリー（行・列の削除をしない）'!I108+20000)</f>
      </c>
      <c r="D93" s="36">
        <f>IF('エントリー（行・列の削除をしない）'!J108="","",'エントリー（行・列の削除をしない）'!J108+20000)</f>
      </c>
      <c r="E93" s="36">
        <f>IF('エントリー（行・列の削除をしない）'!K108="","",'エントリー（行・列の削除をしない）'!K108)</f>
      </c>
      <c r="F93" s="39">
        <f>IF('エントリー（行・列の削除をしない）'!L108="","",'エントリー（行・列の削除をしない）'!L108+20000)</f>
      </c>
      <c r="I93">
        <f>COUNTIF($L$2:L93,"1")</f>
        <v>0</v>
      </c>
      <c r="J93">
        <f>COUNTIF($L$2:L93,"2")</f>
        <v>0</v>
      </c>
      <c r="K93">
        <f t="shared" si="26"/>
      </c>
      <c r="L93" s="34">
        <f>IF('エントリー（行・列の削除をしない）'!B108="","",'エントリー（行・列の削除をしない）'!B108)</f>
      </c>
      <c r="M93" s="35">
        <f>IF('エントリー（行・列の削除をしない）'!C108="","",'エントリー（行・列の削除をしない）'!C108)</f>
      </c>
      <c r="N93" s="36">
        <f>IF('エントリー（行・列の削除をしない）'!D108="","",'エントリー（行・列の削除をしない）'!D108)</f>
      </c>
      <c r="O93" s="36">
        <f>IF('エントリー（行・列の削除をしない）'!E108="","",SUBSTITUTE(TRIM(SUBSTITUTE('エントリー（行・列の削除をしない）'!E108,"　"," "))," ","  "))</f>
      </c>
      <c r="P93" s="34">
        <f>IF('エントリー（行・列の削除をしない）'!F108="","",'エントリー（行・列の削除をしない）'!F108)</f>
      </c>
      <c r="Q93" s="37">
        <f>IF('エントリー（行・列の削除をしない）'!G108="","",'エントリー（行・列の削除をしない）'!G108)</f>
      </c>
      <c r="R93" s="95">
        <f t="shared" si="21"/>
      </c>
      <c r="S93" s="96">
        <f t="shared" si="22"/>
      </c>
      <c r="T93" s="36"/>
      <c r="U93" s="39"/>
      <c r="V93" s="38">
        <f t="shared" si="23"/>
      </c>
      <c r="W93" s="40">
        <f>IF('エントリー（行・列の削除をしない）'!M108="","",'エントリー（行・列の削除をしない）'!M108)</f>
      </c>
      <c r="X93" s="40">
        <f>IF('エントリー（行・列の削除をしない）'!N108="","",'エントリー（行・列の削除をしない）'!N108)</f>
      </c>
      <c r="Y93" s="41">
        <f>IF('エントリー（行・列の削除をしない）'!O108="","",'エントリー（行・列の削除をしない）'!O108)</f>
      </c>
      <c r="Z93" s="41">
        <f>IF('エントリー（行・列の削除をしない）'!P108="","",'エントリー（行・列の削除をしない）'!P108)</f>
      </c>
      <c r="AA93" s="41">
        <f>IF('エントリー（行・列の削除をしない）'!Q108="","",'エントリー（行・列の削除をしない）'!Q108)</f>
      </c>
      <c r="AB93">
        <f t="shared" si="19"/>
      </c>
      <c r="AC93">
        <f t="shared" si="24"/>
      </c>
      <c r="AD93" s="54">
        <f t="shared" si="25"/>
      </c>
    </row>
    <row r="94" spans="2:30" ht="14.25">
      <c r="B94" s="38">
        <f>IF('エントリー（行・列の削除をしない）'!H109="","",IF(A94="",'エントリー（行・列の削除をしない）'!H109,'エントリー（行・列の削除をしない）'!H109+10000))</f>
      </c>
      <c r="C94" s="36">
        <f>IF('エントリー（行・列の削除をしない）'!I109="","",'エントリー（行・列の削除をしない）'!I109+20000)</f>
      </c>
      <c r="D94" s="36">
        <f>IF('エントリー（行・列の削除をしない）'!J109="","",'エントリー（行・列の削除をしない）'!J109+20000)</f>
      </c>
      <c r="E94" s="36">
        <f>IF('エントリー（行・列の削除をしない）'!K109="","",'エントリー（行・列の削除をしない）'!K109)</f>
      </c>
      <c r="F94" s="39">
        <f>IF('エントリー（行・列の削除をしない）'!L109="","",'エントリー（行・列の削除をしない）'!L109+20000)</f>
      </c>
      <c r="I94">
        <f>COUNTIF($L$2:L94,"1")</f>
        <v>0</v>
      </c>
      <c r="J94">
        <f>COUNTIF($L$2:L94,"2")</f>
        <v>0</v>
      </c>
      <c r="K94">
        <f t="shared" si="26"/>
      </c>
      <c r="L94" s="34">
        <f>IF('エントリー（行・列の削除をしない）'!B109="","",'エントリー（行・列の削除をしない）'!B109)</f>
      </c>
      <c r="M94" s="35">
        <f>IF('エントリー（行・列の削除をしない）'!C109="","",'エントリー（行・列の削除をしない）'!C109)</f>
      </c>
      <c r="N94" s="36">
        <f>IF('エントリー（行・列の削除をしない）'!D109="","",'エントリー（行・列の削除をしない）'!D109)</f>
      </c>
      <c r="O94" s="36">
        <f>IF('エントリー（行・列の削除をしない）'!E109="","",SUBSTITUTE(TRIM(SUBSTITUTE('エントリー（行・列の削除をしない）'!E109,"　"," "))," ","  "))</f>
      </c>
      <c r="P94" s="34">
        <f>IF('エントリー（行・列の削除をしない）'!F109="","",'エントリー（行・列の削除をしない）'!F109)</f>
      </c>
      <c r="Q94" s="37">
        <f>IF('エントリー（行・列の削除をしない）'!G109="","",'エントリー（行・列の削除をしない）'!G109)</f>
      </c>
      <c r="R94" s="95">
        <f t="shared" si="21"/>
      </c>
      <c r="S94" s="96">
        <f t="shared" si="22"/>
      </c>
      <c r="T94" s="36"/>
      <c r="U94" s="39"/>
      <c r="V94" s="38">
        <f t="shared" si="23"/>
      </c>
      <c r="W94" s="40">
        <f>IF('エントリー（行・列の削除をしない）'!M109="","",'エントリー（行・列の削除をしない）'!M109)</f>
      </c>
      <c r="X94" s="40">
        <f>IF('エントリー（行・列の削除をしない）'!N109="","",'エントリー（行・列の削除をしない）'!N109)</f>
      </c>
      <c r="Y94" s="41">
        <f>IF('エントリー（行・列の削除をしない）'!O109="","",'エントリー（行・列の削除をしない）'!O109)</f>
      </c>
      <c r="Z94" s="41">
        <f>IF('エントリー（行・列の削除をしない）'!P109="","",'エントリー（行・列の削除をしない）'!P109)</f>
      </c>
      <c r="AA94" s="41">
        <f>IF('エントリー（行・列の削除をしない）'!Q109="","",'エントリー（行・列の削除をしない）'!Q109)</f>
      </c>
      <c r="AB94">
        <f t="shared" si="19"/>
      </c>
      <c r="AC94">
        <f t="shared" si="24"/>
      </c>
      <c r="AD94" s="54">
        <f t="shared" si="25"/>
      </c>
    </row>
    <row r="95" spans="2:30" ht="14.25">
      <c r="B95" s="38">
        <f>IF('エントリー（行・列の削除をしない）'!H110="","",IF(A95="",'エントリー（行・列の削除をしない）'!H110,'エントリー（行・列の削除をしない）'!H110+10000))</f>
      </c>
      <c r="C95" s="36">
        <f>IF('エントリー（行・列の削除をしない）'!I110="","",'エントリー（行・列の削除をしない）'!I110+20000)</f>
      </c>
      <c r="D95" s="36">
        <f>IF('エントリー（行・列の削除をしない）'!J110="","",'エントリー（行・列の削除をしない）'!J110+20000)</f>
      </c>
      <c r="E95" s="36">
        <f>IF('エントリー（行・列の削除をしない）'!K110="","",'エントリー（行・列の削除をしない）'!K110)</f>
      </c>
      <c r="F95" s="39">
        <f>IF('エントリー（行・列の削除をしない）'!L110="","",'エントリー（行・列の削除をしない）'!L110+20000)</f>
      </c>
      <c r="I95">
        <f>COUNTIF($L$2:L95,"1")</f>
        <v>0</v>
      </c>
      <c r="J95">
        <f>COUNTIF($L$2:L95,"2")</f>
        <v>0</v>
      </c>
      <c r="K95">
        <f t="shared" si="26"/>
      </c>
      <c r="L95" s="34">
        <f>IF('エントリー（行・列の削除をしない）'!B110="","",'エントリー（行・列の削除をしない）'!B110)</f>
      </c>
      <c r="M95" s="35">
        <f>IF('エントリー（行・列の削除をしない）'!C110="","",'エントリー（行・列の削除をしない）'!C110)</f>
      </c>
      <c r="N95" s="36">
        <f>IF('エントリー（行・列の削除をしない）'!D110="","",'エントリー（行・列の削除をしない）'!D110)</f>
      </c>
      <c r="O95" s="36">
        <f>IF('エントリー（行・列の削除をしない）'!E110="","",SUBSTITUTE(TRIM(SUBSTITUTE('エントリー（行・列の削除をしない）'!E110,"　"," "))," ","  "))</f>
      </c>
      <c r="P95" s="34">
        <f>IF('エントリー（行・列の削除をしない）'!F110="","",'エントリー（行・列の削除をしない）'!F110)</f>
      </c>
      <c r="Q95" s="37">
        <f>IF('エントリー（行・列の削除をしない）'!G110="","",'エントリー（行・列の削除をしない）'!G110)</f>
      </c>
      <c r="R95" s="95">
        <f t="shared" si="21"/>
      </c>
      <c r="S95" s="96">
        <f t="shared" si="22"/>
      </c>
      <c r="T95" s="36"/>
      <c r="U95" s="39"/>
      <c r="V95" s="38">
        <f t="shared" si="23"/>
      </c>
      <c r="W95" s="40">
        <f>IF('エントリー（行・列の削除をしない）'!M110="","",'エントリー（行・列の削除をしない）'!M110)</f>
      </c>
      <c r="X95" s="40">
        <f>IF('エントリー（行・列の削除をしない）'!N110="","",'エントリー（行・列の削除をしない）'!N110)</f>
      </c>
      <c r="Y95" s="41">
        <f>IF('エントリー（行・列の削除をしない）'!O110="","",'エントリー（行・列の削除をしない）'!O110)</f>
      </c>
      <c r="Z95" s="41">
        <f>IF('エントリー（行・列の削除をしない）'!P110="","",'エントリー（行・列の削除をしない）'!P110)</f>
      </c>
      <c r="AA95" s="41">
        <f>IF('エントリー（行・列の削除をしない）'!Q110="","",'エントリー（行・列の削除をしない）'!Q110)</f>
      </c>
      <c r="AB95">
        <f t="shared" si="19"/>
      </c>
      <c r="AC95">
        <f t="shared" si="24"/>
      </c>
      <c r="AD95" s="54">
        <f t="shared" si="25"/>
      </c>
    </row>
    <row r="96" spans="2:30" ht="14.25">
      <c r="B96" s="38">
        <f>IF('エントリー（行・列の削除をしない）'!H111="","",IF(A96="",'エントリー（行・列の削除をしない）'!H111,'エントリー（行・列の削除をしない）'!H111+10000))</f>
      </c>
      <c r="C96" s="36">
        <f>IF('エントリー（行・列の削除をしない）'!I111="","",'エントリー（行・列の削除をしない）'!I111+20000)</f>
      </c>
      <c r="D96" s="36">
        <f>IF('エントリー（行・列の削除をしない）'!J111="","",'エントリー（行・列の削除をしない）'!J111+20000)</f>
      </c>
      <c r="E96" s="36">
        <f>IF('エントリー（行・列の削除をしない）'!K111="","",'エントリー（行・列の削除をしない）'!K111)</f>
      </c>
      <c r="F96" s="39">
        <f>IF('エントリー（行・列の削除をしない）'!L111="","",'エントリー（行・列の削除をしない）'!L111+20000)</f>
      </c>
      <c r="I96">
        <f>COUNTIF($L$2:L96,"1")</f>
        <v>0</v>
      </c>
      <c r="J96">
        <f>COUNTIF($L$2:L96,"2")</f>
        <v>0</v>
      </c>
      <c r="K96">
        <f t="shared" si="26"/>
      </c>
      <c r="L96" s="34">
        <f>IF('エントリー（行・列の削除をしない）'!B111="","",'エントリー（行・列の削除をしない）'!B111)</f>
      </c>
      <c r="M96" s="35">
        <f>IF('エントリー（行・列の削除をしない）'!C111="","",'エントリー（行・列の削除をしない）'!C111)</f>
      </c>
      <c r="N96" s="36">
        <f>IF('エントリー（行・列の削除をしない）'!D111="","",'エントリー（行・列の削除をしない）'!D111)</f>
      </c>
      <c r="O96" s="36">
        <f>IF('エントリー（行・列の削除をしない）'!E111="","",SUBSTITUTE(TRIM(SUBSTITUTE('エントリー（行・列の削除をしない）'!E111,"　"," "))," ","  "))</f>
      </c>
      <c r="P96" s="34">
        <f>IF('エントリー（行・列の削除をしない）'!F111="","",'エントリー（行・列の削除をしない）'!F111)</f>
      </c>
      <c r="Q96" s="37">
        <f>IF('エントリー（行・列の削除をしない）'!G111="","",'エントリー（行・列の削除をしない）'!G111)</f>
      </c>
      <c r="R96" s="95">
        <f t="shared" si="21"/>
      </c>
      <c r="S96" s="96">
        <f t="shared" si="22"/>
      </c>
      <c r="T96" s="36"/>
      <c r="U96" s="39"/>
      <c r="V96" s="38">
        <f t="shared" si="23"/>
      </c>
      <c r="W96" s="40">
        <f>IF('エントリー（行・列の削除をしない）'!M111="","",'エントリー（行・列の削除をしない）'!M111)</f>
      </c>
      <c r="X96" s="40">
        <f>IF('エントリー（行・列の削除をしない）'!N111="","",'エントリー（行・列の削除をしない）'!N111)</f>
      </c>
      <c r="Y96" s="41">
        <f>IF('エントリー（行・列の削除をしない）'!O111="","",'エントリー（行・列の削除をしない）'!O111)</f>
      </c>
      <c r="Z96" s="41">
        <f>IF('エントリー（行・列の削除をしない）'!P111="","",'エントリー（行・列の削除をしない）'!P111)</f>
      </c>
      <c r="AA96" s="41">
        <f>IF('エントリー（行・列の削除をしない）'!Q111="","",'エントリー（行・列の削除をしない）'!Q111)</f>
      </c>
      <c r="AB96">
        <f t="shared" si="19"/>
      </c>
      <c r="AC96">
        <f t="shared" si="24"/>
      </c>
      <c r="AD96" s="54">
        <f t="shared" si="25"/>
      </c>
    </row>
    <row r="97" spans="2:30" ht="14.25">
      <c r="B97" s="38">
        <f>IF('エントリー（行・列の削除をしない）'!H112="","",IF(A97="",'エントリー（行・列の削除をしない）'!H112,'エントリー（行・列の削除をしない）'!H112+10000))</f>
      </c>
      <c r="C97" s="36">
        <f>IF('エントリー（行・列の削除をしない）'!I112="","",'エントリー（行・列の削除をしない）'!I112+20000)</f>
      </c>
      <c r="D97" s="36">
        <f>IF('エントリー（行・列の削除をしない）'!J112="","",'エントリー（行・列の削除をしない）'!J112+20000)</f>
      </c>
      <c r="E97" s="36">
        <f>IF('エントリー（行・列の削除をしない）'!K112="","",'エントリー（行・列の削除をしない）'!K112)</f>
      </c>
      <c r="F97" s="39">
        <f>IF('エントリー（行・列の削除をしない）'!L112="","",'エントリー（行・列の削除をしない）'!L112+20000)</f>
      </c>
      <c r="I97">
        <f>COUNTIF($L$2:L97,"1")</f>
        <v>0</v>
      </c>
      <c r="J97">
        <f>COUNTIF($L$2:L97,"2")</f>
        <v>0</v>
      </c>
      <c r="K97">
        <f t="shared" si="26"/>
      </c>
      <c r="L97" s="34">
        <f>IF('エントリー（行・列の削除をしない）'!B112="","",'エントリー（行・列の削除をしない）'!B112)</f>
      </c>
      <c r="M97" s="35">
        <f>IF('エントリー（行・列の削除をしない）'!C112="","",'エントリー（行・列の削除をしない）'!C112)</f>
      </c>
      <c r="N97" s="36">
        <f>IF('エントリー（行・列の削除をしない）'!D112="","",'エントリー（行・列の削除をしない）'!D112)</f>
      </c>
      <c r="O97" s="36">
        <f>IF('エントリー（行・列の削除をしない）'!E112="","",SUBSTITUTE(TRIM(SUBSTITUTE('エントリー（行・列の削除をしない）'!E112,"　"," "))," ","  "))</f>
      </c>
      <c r="P97" s="34">
        <f>IF('エントリー（行・列の削除をしない）'!F112="","",'エントリー（行・列の削除をしない）'!F112)</f>
      </c>
      <c r="Q97" s="37">
        <f>IF('エントリー（行・列の削除をしない）'!G112="","",'エントリー（行・列の削除をしない）'!G112)</f>
      </c>
      <c r="R97" s="95">
        <f t="shared" si="21"/>
      </c>
      <c r="S97" s="96">
        <f t="shared" si="22"/>
      </c>
      <c r="T97" s="36"/>
      <c r="U97" s="39"/>
      <c r="V97" s="38">
        <f t="shared" si="23"/>
      </c>
      <c r="W97" s="40">
        <f>IF('エントリー（行・列の削除をしない）'!M112="","",'エントリー（行・列の削除をしない）'!M112)</f>
      </c>
      <c r="X97" s="40">
        <f>IF('エントリー（行・列の削除をしない）'!N112="","",'エントリー（行・列の削除をしない）'!N112)</f>
      </c>
      <c r="Y97" s="41">
        <f>IF('エントリー（行・列の削除をしない）'!O112="","",'エントリー（行・列の削除をしない）'!O112)</f>
      </c>
      <c r="Z97" s="41">
        <f>IF('エントリー（行・列の削除をしない）'!P112="","",'エントリー（行・列の削除をしない）'!P112)</f>
      </c>
      <c r="AA97" s="41">
        <f>IF('エントリー（行・列の削除をしない）'!Q112="","",'エントリー（行・列の削除をしない）'!Q112)</f>
      </c>
      <c r="AB97">
        <f t="shared" si="19"/>
      </c>
      <c r="AC97">
        <f t="shared" si="24"/>
      </c>
      <c r="AD97" s="54">
        <f t="shared" si="25"/>
      </c>
    </row>
    <row r="98" spans="2:30" ht="14.25">
      <c r="B98" s="38">
        <f>IF('エントリー（行・列の削除をしない）'!H113="","",IF(A98="",'エントリー（行・列の削除をしない）'!H113,'エントリー（行・列の削除をしない）'!H113+10000))</f>
      </c>
      <c r="C98" s="36">
        <f>IF('エントリー（行・列の削除をしない）'!I113="","",'エントリー（行・列の削除をしない）'!I113+20000)</f>
      </c>
      <c r="D98" s="36">
        <f>IF('エントリー（行・列の削除をしない）'!J113="","",'エントリー（行・列の削除をしない）'!J113+20000)</f>
      </c>
      <c r="E98" s="36">
        <f>IF('エントリー（行・列の削除をしない）'!K113="","",'エントリー（行・列の削除をしない）'!K113)</f>
      </c>
      <c r="F98" s="39">
        <f>IF('エントリー（行・列の削除をしない）'!L113="","",'エントリー（行・列の削除をしない）'!L113+20000)</f>
      </c>
      <c r="I98">
        <f>COUNTIF($L$2:L98,"1")</f>
        <v>0</v>
      </c>
      <c r="J98">
        <f>COUNTIF($L$2:L98,"2")</f>
        <v>0</v>
      </c>
      <c r="K98">
        <f t="shared" si="26"/>
      </c>
      <c r="L98" s="34">
        <f>IF('エントリー（行・列の削除をしない）'!B113="","",'エントリー（行・列の削除をしない）'!B113)</f>
      </c>
      <c r="M98" s="35">
        <f>IF('エントリー（行・列の削除をしない）'!C113="","",'エントリー（行・列の削除をしない）'!C113)</f>
      </c>
      <c r="N98" s="36">
        <f>IF('エントリー（行・列の削除をしない）'!D113="","",'エントリー（行・列の削除をしない）'!D113)</f>
      </c>
      <c r="O98" s="36">
        <f>IF('エントリー（行・列の削除をしない）'!E113="","",SUBSTITUTE(TRIM(SUBSTITUTE('エントリー（行・列の削除をしない）'!E113,"　"," "))," ","  "))</f>
      </c>
      <c r="P98" s="34">
        <f>IF('エントリー（行・列の削除をしない）'!F113="","",'エントリー（行・列の削除をしない）'!F113)</f>
      </c>
      <c r="Q98" s="37">
        <f>IF('エントリー（行・列の削除をしない）'!G113="","",'エントリー（行・列の削除をしない）'!G113)</f>
      </c>
      <c r="R98" s="95">
        <f t="shared" si="21"/>
      </c>
      <c r="S98" s="96">
        <f t="shared" si="22"/>
      </c>
      <c r="T98" s="36"/>
      <c r="U98" s="39"/>
      <c r="V98" s="38">
        <f t="shared" si="23"/>
      </c>
      <c r="W98" s="40">
        <f>IF('エントリー（行・列の削除をしない）'!M113="","",'エントリー（行・列の削除をしない）'!M113)</f>
      </c>
      <c r="X98" s="40">
        <f>IF('エントリー（行・列の削除をしない）'!N113="","",'エントリー（行・列の削除をしない）'!N113)</f>
      </c>
      <c r="Y98" s="41">
        <f>IF('エントリー（行・列の削除をしない）'!O113="","",'エントリー（行・列の削除をしない）'!O113)</f>
      </c>
      <c r="Z98" s="41">
        <f>IF('エントリー（行・列の削除をしない）'!P113="","",'エントリー（行・列の削除をしない）'!P113)</f>
      </c>
      <c r="AA98" s="41">
        <f>IF('エントリー（行・列の削除をしない）'!Q113="","",'エントリー（行・列の削除をしない）'!Q113)</f>
      </c>
      <c r="AB98">
        <f aca="true" t="shared" si="27" ref="AB98:AB131">IF(E98="",F98,E98)</f>
      </c>
      <c r="AC98">
        <f t="shared" si="24"/>
      </c>
      <c r="AD98" s="54">
        <f t="shared" si="25"/>
      </c>
    </row>
    <row r="99" spans="2:30" ht="14.25">
      <c r="B99" s="38">
        <f>IF('エントリー（行・列の削除をしない）'!H114="","",IF(A99="",'エントリー（行・列の削除をしない）'!H114,'エントリー（行・列の削除をしない）'!H114+10000))</f>
      </c>
      <c r="C99" s="36">
        <f>IF('エントリー（行・列の削除をしない）'!I114="","",'エントリー（行・列の削除をしない）'!I114+20000)</f>
      </c>
      <c r="D99" s="36">
        <f>IF('エントリー（行・列の削除をしない）'!J114="","",'エントリー（行・列の削除をしない）'!J114+20000)</f>
      </c>
      <c r="E99" s="36">
        <f>IF('エントリー（行・列の削除をしない）'!K114="","",'エントリー（行・列の削除をしない）'!K114)</f>
      </c>
      <c r="F99" s="39">
        <f>IF('エントリー（行・列の削除をしない）'!L114="","",'エントリー（行・列の削除をしない）'!L114+20000)</f>
      </c>
      <c r="I99">
        <f>COUNTIF($L$2:L99,"1")</f>
        <v>0</v>
      </c>
      <c r="J99">
        <f>COUNTIF($L$2:L99,"2")</f>
        <v>0</v>
      </c>
      <c r="K99">
        <f t="shared" si="26"/>
      </c>
      <c r="L99" s="34">
        <f>IF('エントリー（行・列の削除をしない）'!B114="","",'エントリー（行・列の削除をしない）'!B114)</f>
      </c>
      <c r="M99" s="35">
        <f>IF('エントリー（行・列の削除をしない）'!C114="","",'エントリー（行・列の削除をしない）'!C114)</f>
      </c>
      <c r="N99" s="36">
        <f>IF('エントリー（行・列の削除をしない）'!D114="","",'エントリー（行・列の削除をしない）'!D114)</f>
      </c>
      <c r="O99" s="36">
        <f>IF('エントリー（行・列の削除をしない）'!E114="","",SUBSTITUTE(TRIM(SUBSTITUTE('エントリー（行・列の削除をしない）'!E114,"　"," "))," ","  "))</f>
      </c>
      <c r="P99" s="34">
        <f>IF('エントリー（行・列の削除をしない）'!F114="","",'エントリー（行・列の削除をしない）'!F114)</f>
      </c>
      <c r="Q99" s="37">
        <f>IF('エントリー（行・列の削除をしない）'!G114="","",'エントリー（行・列の削除をしない）'!G114)</f>
      </c>
      <c r="R99" s="95">
        <f t="shared" si="21"/>
      </c>
      <c r="S99" s="96">
        <f t="shared" si="22"/>
      </c>
      <c r="T99" s="36"/>
      <c r="U99" s="39"/>
      <c r="V99" s="38">
        <f t="shared" si="23"/>
      </c>
      <c r="W99" s="40">
        <f>IF('エントリー（行・列の削除をしない）'!M114="","",'エントリー（行・列の削除をしない）'!M114)</f>
      </c>
      <c r="X99" s="40">
        <f>IF('エントリー（行・列の削除をしない）'!N114="","",'エントリー（行・列の削除をしない）'!N114)</f>
      </c>
      <c r="Y99" s="41">
        <f>IF('エントリー（行・列の削除をしない）'!O114="","",'エントリー（行・列の削除をしない）'!O114)</f>
      </c>
      <c r="Z99" s="41">
        <f>IF('エントリー（行・列の削除をしない）'!P114="","",'エントリー（行・列の削除をしない）'!P114)</f>
      </c>
      <c r="AA99" s="41">
        <f>IF('エントリー（行・列の削除をしない）'!Q114="","",'エントリー（行・列の削除をしない）'!Q114)</f>
      </c>
      <c r="AB99">
        <f t="shared" si="27"/>
      </c>
      <c r="AC99">
        <f t="shared" si="24"/>
      </c>
      <c r="AD99" s="54">
        <f t="shared" si="25"/>
      </c>
    </row>
    <row r="100" spans="2:30" ht="14.25">
      <c r="B100" s="38">
        <f>IF('エントリー（行・列の削除をしない）'!H115="","",IF(A100="",'エントリー（行・列の削除をしない）'!H115,'エントリー（行・列の削除をしない）'!H115+10000))</f>
      </c>
      <c r="C100" s="36">
        <f>IF('エントリー（行・列の削除をしない）'!I115="","",'エントリー（行・列の削除をしない）'!I115+20000)</f>
      </c>
      <c r="D100" s="36">
        <f>IF('エントリー（行・列の削除をしない）'!J115="","",'エントリー（行・列の削除をしない）'!J115+20000)</f>
      </c>
      <c r="E100" s="36">
        <f>IF('エントリー（行・列の削除をしない）'!K115="","",'エントリー（行・列の削除をしない）'!K115)</f>
      </c>
      <c r="F100" s="39">
        <f>IF('エントリー（行・列の削除をしない）'!L115="","",'エントリー（行・列の削除をしない）'!L115+20000)</f>
      </c>
      <c r="I100">
        <f>COUNTIF($L$2:L100,"1")</f>
        <v>0</v>
      </c>
      <c r="J100">
        <f>COUNTIF($L$2:L100,"2")</f>
        <v>0</v>
      </c>
      <c r="K100">
        <f t="shared" si="26"/>
      </c>
      <c r="L100" s="34">
        <f>IF('エントリー（行・列の削除をしない）'!B115="","",'エントリー（行・列の削除をしない）'!B115)</f>
      </c>
      <c r="M100" s="35">
        <f>IF('エントリー（行・列の削除をしない）'!C115="","",'エントリー（行・列の削除をしない）'!C115)</f>
      </c>
      <c r="N100" s="36">
        <f>IF('エントリー（行・列の削除をしない）'!D115="","",'エントリー（行・列の削除をしない）'!D115)</f>
      </c>
      <c r="O100" s="36">
        <f>IF('エントリー（行・列の削除をしない）'!E115="","",SUBSTITUTE(TRIM(SUBSTITUTE('エントリー（行・列の削除をしない）'!E115,"　"," "))," ","  "))</f>
      </c>
      <c r="P100" s="34">
        <f>IF('エントリー（行・列の削除をしない）'!F115="","",'エントリー（行・列の削除をしない）'!F115)</f>
      </c>
      <c r="Q100" s="37">
        <f>IF('エントリー（行・列の削除をしない）'!G115="","",'エントリー（行・列の削除をしない）'!G115)</f>
      </c>
      <c r="R100" s="95">
        <f t="shared" si="21"/>
      </c>
      <c r="S100" s="96">
        <f t="shared" si="22"/>
      </c>
      <c r="T100" s="36"/>
      <c r="U100" s="39"/>
      <c r="V100" s="38">
        <f t="shared" si="23"/>
      </c>
      <c r="W100" s="40">
        <f>IF('エントリー（行・列の削除をしない）'!M115="","",'エントリー（行・列の削除をしない）'!M115)</f>
      </c>
      <c r="X100" s="40">
        <f>IF('エントリー（行・列の削除をしない）'!N115="","",'エントリー（行・列の削除をしない）'!N115)</f>
      </c>
      <c r="Y100" s="41">
        <f>IF('エントリー（行・列の削除をしない）'!O115="","",'エントリー（行・列の削除をしない）'!O115)</f>
      </c>
      <c r="Z100" s="41">
        <f>IF('エントリー（行・列の削除をしない）'!P115="","",'エントリー（行・列の削除をしない）'!P115)</f>
      </c>
      <c r="AA100" s="41">
        <f>IF('エントリー（行・列の削除をしない）'!Q115="","",'エントリー（行・列の削除をしない）'!Q115)</f>
      </c>
      <c r="AB100">
        <f t="shared" si="27"/>
      </c>
      <c r="AC100">
        <f t="shared" si="24"/>
      </c>
      <c r="AD100" s="54">
        <f t="shared" si="25"/>
      </c>
    </row>
    <row r="101" spans="2:30" ht="14.25">
      <c r="B101" s="38">
        <f>IF('エントリー（行・列の削除をしない）'!H116="","",IF(A101="",'エントリー（行・列の削除をしない）'!H116,'エントリー（行・列の削除をしない）'!H116+10000))</f>
      </c>
      <c r="C101" s="36">
        <f>IF('エントリー（行・列の削除をしない）'!I116="","",'エントリー（行・列の削除をしない）'!I116+20000)</f>
      </c>
      <c r="D101" s="36">
        <f>IF('エントリー（行・列の削除をしない）'!J116="","",'エントリー（行・列の削除をしない）'!J116+20000)</f>
      </c>
      <c r="E101" s="36">
        <f>IF('エントリー（行・列の削除をしない）'!K116="","",'エントリー（行・列の削除をしない）'!K116)</f>
      </c>
      <c r="F101" s="39">
        <f>IF('エントリー（行・列の削除をしない）'!L116="","",'エントリー（行・列の削除をしない）'!L116+20000)</f>
      </c>
      <c r="I101">
        <f>COUNTIF($L$2:L101,"1")</f>
        <v>0</v>
      </c>
      <c r="J101">
        <f>COUNTIF($L$2:L101,"2")</f>
        <v>0</v>
      </c>
      <c r="K101">
        <f t="shared" si="26"/>
      </c>
      <c r="L101" s="34">
        <f>IF('エントリー（行・列の削除をしない）'!B116="","",'エントリー（行・列の削除をしない）'!B116)</f>
      </c>
      <c r="M101" s="35">
        <f>IF('エントリー（行・列の削除をしない）'!C116="","",'エントリー（行・列の削除をしない）'!C116)</f>
      </c>
      <c r="N101" s="36">
        <f>IF('エントリー（行・列の削除をしない）'!D116="","",'エントリー（行・列の削除をしない）'!D116)</f>
      </c>
      <c r="O101" s="36">
        <f>IF('エントリー（行・列の削除をしない）'!E116="","",SUBSTITUTE(TRIM(SUBSTITUTE('エントリー（行・列の削除をしない）'!E116,"　"," "))," ","  "))</f>
      </c>
      <c r="P101" s="34">
        <f>IF('エントリー（行・列の削除をしない）'!F116="","",'エントリー（行・列の削除をしない）'!F116)</f>
      </c>
      <c r="Q101" s="37">
        <f>IF('エントリー（行・列の削除をしない）'!G116="","",'エントリー（行・列の削除をしない）'!G116)</f>
      </c>
      <c r="R101" s="95">
        <f t="shared" si="21"/>
      </c>
      <c r="S101" s="96">
        <f t="shared" si="22"/>
      </c>
      <c r="T101" s="36"/>
      <c r="U101" s="39"/>
      <c r="V101" s="38">
        <f t="shared" si="23"/>
      </c>
      <c r="W101" s="40">
        <f>IF('エントリー（行・列の削除をしない）'!M116="","",'エントリー（行・列の削除をしない）'!M116)</f>
      </c>
      <c r="X101" s="40">
        <f>IF('エントリー（行・列の削除をしない）'!N116="","",'エントリー（行・列の削除をしない）'!N116)</f>
      </c>
      <c r="Y101" s="41">
        <f>IF('エントリー（行・列の削除をしない）'!O116="","",'エントリー（行・列の削除をしない）'!O116)</f>
      </c>
      <c r="Z101" s="41">
        <f>IF('エントリー（行・列の削除をしない）'!P116="","",'エントリー（行・列の削除をしない）'!P116)</f>
      </c>
      <c r="AA101" s="41">
        <f>IF('エントリー（行・列の削除をしない）'!Q116="","",'エントリー（行・列の削除をしない）'!Q116)</f>
      </c>
      <c r="AB101">
        <f t="shared" si="27"/>
      </c>
      <c r="AC101">
        <f t="shared" si="24"/>
      </c>
      <c r="AD101" s="54">
        <f t="shared" si="25"/>
      </c>
    </row>
    <row r="102" spans="2:30" ht="14.25">
      <c r="B102" s="38">
        <f>IF('エントリー（行・列の削除をしない）'!H117="","",IF(A102="",'エントリー（行・列の削除をしない）'!H117,'エントリー（行・列の削除をしない）'!H117+10000))</f>
      </c>
      <c r="C102" s="36">
        <f>IF('エントリー（行・列の削除をしない）'!I117="","",'エントリー（行・列の削除をしない）'!I117+20000)</f>
      </c>
      <c r="D102" s="36">
        <f>IF('エントリー（行・列の削除をしない）'!J117="","",'エントリー（行・列の削除をしない）'!J117+20000)</f>
      </c>
      <c r="E102" s="36">
        <f>IF('エントリー（行・列の削除をしない）'!K117="","",'エントリー（行・列の削除をしない）'!K117)</f>
      </c>
      <c r="F102" s="39">
        <f>IF('エントリー（行・列の削除をしない）'!L117="","",'エントリー（行・列の削除をしない）'!L117+20000)</f>
      </c>
      <c r="I102">
        <f>COUNTIF($L$2:L102,"1")</f>
        <v>0</v>
      </c>
      <c r="J102">
        <f>COUNTIF($L$2:L102,"2")</f>
        <v>0</v>
      </c>
      <c r="K102">
        <f t="shared" si="26"/>
      </c>
      <c r="L102" s="34">
        <f>IF('エントリー（行・列の削除をしない）'!B117="","",'エントリー（行・列の削除をしない）'!B117)</f>
      </c>
      <c r="M102" s="35">
        <f>IF('エントリー（行・列の削除をしない）'!C117="","",'エントリー（行・列の削除をしない）'!C117)</f>
      </c>
      <c r="N102" s="36">
        <f>IF('エントリー（行・列の削除をしない）'!D117="","",'エントリー（行・列の削除をしない）'!D117)</f>
      </c>
      <c r="O102" s="36">
        <f>IF('エントリー（行・列の削除をしない）'!E117="","",SUBSTITUTE(TRIM(SUBSTITUTE('エントリー（行・列の削除をしない）'!E117,"　"," "))," ","  "))</f>
      </c>
      <c r="P102" s="34">
        <f>IF('エントリー（行・列の削除をしない）'!F117="","",'エントリー（行・列の削除をしない）'!F117)</f>
      </c>
      <c r="Q102" s="37">
        <f>IF('エントリー（行・列の削除をしない）'!G117="","",'エントリー（行・列の削除をしない）'!G117)</f>
      </c>
      <c r="R102" s="95">
        <f t="shared" si="21"/>
      </c>
      <c r="S102" s="96">
        <f t="shared" si="22"/>
      </c>
      <c r="T102" s="36"/>
      <c r="U102" s="39"/>
      <c r="V102" s="38">
        <f t="shared" si="23"/>
      </c>
      <c r="W102" s="40">
        <f>IF('エントリー（行・列の削除をしない）'!M117="","",'エントリー（行・列の削除をしない）'!M117)</f>
      </c>
      <c r="X102" s="40">
        <f>IF('エントリー（行・列の削除をしない）'!N117="","",'エントリー（行・列の削除をしない）'!N117)</f>
      </c>
      <c r="Y102" s="41">
        <f>IF('エントリー（行・列の削除をしない）'!O117="","",'エントリー（行・列の削除をしない）'!O117)</f>
      </c>
      <c r="Z102" s="41">
        <f>IF('エントリー（行・列の削除をしない）'!P117="","",'エントリー（行・列の削除をしない）'!P117)</f>
      </c>
      <c r="AA102" s="41">
        <f>IF('エントリー（行・列の削除をしない）'!Q117="","",'エントリー（行・列の削除をしない）'!Q117)</f>
      </c>
      <c r="AB102">
        <f t="shared" si="27"/>
      </c>
      <c r="AC102">
        <f t="shared" si="24"/>
      </c>
      <c r="AD102" s="54">
        <f t="shared" si="25"/>
      </c>
    </row>
    <row r="103" spans="2:30" ht="14.25">
      <c r="B103" s="38">
        <f>IF('エントリー（行・列の削除をしない）'!H118="","",IF(A103="",'エントリー（行・列の削除をしない）'!H118,'エントリー（行・列の削除をしない）'!H118+10000))</f>
      </c>
      <c r="C103" s="36">
        <f>IF('エントリー（行・列の削除をしない）'!I118="","",'エントリー（行・列の削除をしない）'!I118+20000)</f>
      </c>
      <c r="D103" s="36">
        <f>IF('エントリー（行・列の削除をしない）'!J118="","",'エントリー（行・列の削除をしない）'!J118+20000)</f>
      </c>
      <c r="E103" s="36">
        <f>IF('エントリー（行・列の削除をしない）'!K118="","",'エントリー（行・列の削除をしない）'!K118)</f>
      </c>
      <c r="F103" s="39">
        <f>IF('エントリー（行・列の削除をしない）'!L118="","",'エントリー（行・列の削除をしない）'!L118+20000)</f>
      </c>
      <c r="I103">
        <f>COUNTIF($L$2:L103,"1")</f>
        <v>0</v>
      </c>
      <c r="J103">
        <f>COUNTIF($L$2:L103,"2")</f>
        <v>0</v>
      </c>
      <c r="K103">
        <f t="shared" si="26"/>
      </c>
      <c r="L103" s="34">
        <f>IF('エントリー（行・列の削除をしない）'!B118="","",'エントリー（行・列の削除をしない）'!B118)</f>
      </c>
      <c r="M103" s="35">
        <f>IF('エントリー（行・列の削除をしない）'!C118="","",'エントリー（行・列の削除をしない）'!C118)</f>
      </c>
      <c r="N103" s="36">
        <f>IF('エントリー（行・列の削除をしない）'!D118="","",'エントリー（行・列の削除をしない）'!D118)</f>
      </c>
      <c r="O103" s="36">
        <f>IF('エントリー（行・列の削除をしない）'!E118="","",SUBSTITUTE(TRIM(SUBSTITUTE('エントリー（行・列の削除をしない）'!E118,"　"," "))," ","  "))</f>
      </c>
      <c r="P103" s="34">
        <f>IF('エントリー（行・列の削除をしない）'!F118="","",'エントリー（行・列の削除をしない）'!F118)</f>
      </c>
      <c r="Q103" s="37">
        <f>IF('エントリー（行・列の削除をしない）'!G118="","",'エントリー（行・列の削除をしない）'!G118)</f>
      </c>
      <c r="R103" s="95">
        <f t="shared" si="21"/>
      </c>
      <c r="S103" s="96">
        <f t="shared" si="22"/>
      </c>
      <c r="T103" s="36"/>
      <c r="U103" s="39"/>
      <c r="V103" s="38">
        <f t="shared" si="23"/>
      </c>
      <c r="W103" s="40">
        <f>IF('エントリー（行・列の削除をしない）'!M118="","",'エントリー（行・列の削除をしない）'!M118)</f>
      </c>
      <c r="X103" s="40">
        <f>IF('エントリー（行・列の削除をしない）'!N118="","",'エントリー（行・列の削除をしない）'!N118)</f>
      </c>
      <c r="Y103" s="41">
        <f>IF('エントリー（行・列の削除をしない）'!O118="","",'エントリー（行・列の削除をしない）'!O118)</f>
      </c>
      <c r="Z103" s="41">
        <f>IF('エントリー（行・列の削除をしない）'!P118="","",'エントリー（行・列の削除をしない）'!P118)</f>
      </c>
      <c r="AA103" s="41">
        <f>IF('エントリー（行・列の削除をしない）'!Q118="","",'エントリー（行・列の削除をしない）'!Q118)</f>
      </c>
      <c r="AB103">
        <f t="shared" si="27"/>
      </c>
      <c r="AC103">
        <f t="shared" si="24"/>
      </c>
      <c r="AD103" s="54">
        <f t="shared" si="25"/>
      </c>
    </row>
    <row r="104" spans="2:30" ht="14.25">
      <c r="B104" s="38">
        <f>IF('エントリー（行・列の削除をしない）'!H119="","",IF(A104="",'エントリー（行・列の削除をしない）'!H119,'エントリー（行・列の削除をしない）'!H119+10000))</f>
      </c>
      <c r="C104" s="36">
        <f>IF('エントリー（行・列の削除をしない）'!I119="","",'エントリー（行・列の削除をしない）'!I119+20000)</f>
      </c>
      <c r="D104" s="36">
        <f>IF('エントリー（行・列の削除をしない）'!J119="","",'エントリー（行・列の削除をしない）'!J119+20000)</f>
      </c>
      <c r="E104" s="36">
        <f>IF('エントリー（行・列の削除をしない）'!K119="","",'エントリー（行・列の削除をしない）'!K119)</f>
      </c>
      <c r="F104" s="39">
        <f>IF('エントリー（行・列の削除をしない）'!L119="","",'エントリー（行・列の削除をしない）'!L119+20000)</f>
      </c>
      <c r="I104">
        <f>COUNTIF($L$2:L104,"1")</f>
        <v>0</v>
      </c>
      <c r="J104">
        <f>COUNTIF($L$2:L104,"2")</f>
        <v>0</v>
      </c>
      <c r="K104">
        <f t="shared" si="26"/>
      </c>
      <c r="L104" s="34">
        <f>IF('エントリー（行・列の削除をしない）'!B119="","",'エントリー（行・列の削除をしない）'!B119)</f>
      </c>
      <c r="M104" s="35">
        <f>IF('エントリー（行・列の削除をしない）'!C119="","",'エントリー（行・列の削除をしない）'!C119)</f>
      </c>
      <c r="N104" s="36">
        <f>IF('エントリー（行・列の削除をしない）'!D119="","",'エントリー（行・列の削除をしない）'!D119)</f>
      </c>
      <c r="O104" s="36">
        <f>IF('エントリー（行・列の削除をしない）'!E119="","",SUBSTITUTE(TRIM(SUBSTITUTE('エントリー（行・列の削除をしない）'!E119,"　"," "))," ","  "))</f>
      </c>
      <c r="P104" s="34">
        <f>IF('エントリー（行・列の削除をしない）'!F119="","",'エントリー（行・列の削除をしない）'!F119)</f>
      </c>
      <c r="Q104" s="37">
        <f>IF('エントリー（行・列の削除をしない）'!G119="","",'エントリー（行・列の削除をしない）'!G119)</f>
      </c>
      <c r="R104" s="95">
        <f t="shared" si="21"/>
      </c>
      <c r="S104" s="96">
        <f t="shared" si="22"/>
      </c>
      <c r="T104" s="36"/>
      <c r="U104" s="39"/>
      <c r="V104" s="38">
        <f t="shared" si="23"/>
      </c>
      <c r="W104" s="40">
        <f>IF('エントリー（行・列の削除をしない）'!M119="","",'エントリー（行・列の削除をしない）'!M119)</f>
      </c>
      <c r="X104" s="40">
        <f>IF('エントリー（行・列の削除をしない）'!N119="","",'エントリー（行・列の削除をしない）'!N119)</f>
      </c>
      <c r="Y104" s="41">
        <f>IF('エントリー（行・列の削除をしない）'!O119="","",'エントリー（行・列の削除をしない）'!O119)</f>
      </c>
      <c r="Z104" s="41">
        <f>IF('エントリー（行・列の削除をしない）'!P119="","",'エントリー（行・列の削除をしない）'!P119)</f>
      </c>
      <c r="AA104" s="41">
        <f>IF('エントリー（行・列の削除をしない）'!Q119="","",'エントリー（行・列の削除をしない）'!Q119)</f>
      </c>
      <c r="AB104">
        <f t="shared" si="27"/>
      </c>
      <c r="AC104">
        <f t="shared" si="24"/>
      </c>
      <c r="AD104" s="54">
        <f aca="true" t="shared" si="28" ref="AD104:AD135">IF(AB104="","",IF(AC104=1,AB104,VALUE(RIGHT(AB104,4)+L104*10000)))</f>
      </c>
    </row>
    <row r="105" spans="2:30" ht="14.25">
      <c r="B105" s="38">
        <f>IF('エントリー（行・列の削除をしない）'!H120="","",IF(A105="",'エントリー（行・列の削除をしない）'!H120,'エントリー（行・列の削除をしない）'!H120+10000))</f>
      </c>
      <c r="C105" s="36">
        <f>IF('エントリー（行・列の削除をしない）'!I120="","",'エントリー（行・列の削除をしない）'!I120+20000)</f>
      </c>
      <c r="D105" s="36">
        <f>IF('エントリー（行・列の削除をしない）'!J120="","",'エントリー（行・列の削除をしない）'!J120+20000)</f>
      </c>
      <c r="E105" s="36">
        <f>IF('エントリー（行・列の削除をしない）'!K120="","",'エントリー（行・列の削除をしない）'!K120)</f>
      </c>
      <c r="F105" s="39">
        <f>IF('エントリー（行・列の削除をしない）'!L120="","",'エントリー（行・列の削除をしない）'!L120+20000)</f>
      </c>
      <c r="I105">
        <f>COUNTIF($L$2:L105,"1")</f>
        <v>0</v>
      </c>
      <c r="J105">
        <f>COUNTIF($L$2:L105,"2")</f>
        <v>0</v>
      </c>
      <c r="K105">
        <f t="shared" si="26"/>
      </c>
      <c r="L105" s="34">
        <f>IF('エントリー（行・列の削除をしない）'!B120="","",'エントリー（行・列の削除をしない）'!B120)</f>
      </c>
      <c r="M105" s="35">
        <f>IF('エントリー（行・列の削除をしない）'!C120="","",'エントリー（行・列の削除をしない）'!C120)</f>
      </c>
      <c r="N105" s="36">
        <f>IF('エントリー（行・列の削除をしない）'!D120="","",'エントリー（行・列の削除をしない）'!D120)</f>
      </c>
      <c r="O105" s="36">
        <f>IF('エントリー（行・列の削除をしない）'!E120="","",SUBSTITUTE(TRIM(SUBSTITUTE('エントリー（行・列の削除をしない）'!E120,"　"," "))," ","  "))</f>
      </c>
      <c r="P105" s="34">
        <f>IF('エントリー（行・列の削除をしない）'!F120="","",'エントリー（行・列の削除をしない）'!F120)</f>
      </c>
      <c r="Q105" s="37">
        <f>IF('エントリー（行・列の削除をしない）'!G120="","",'エントリー（行・列の削除をしない）'!G120)</f>
      </c>
      <c r="R105" s="95">
        <f t="shared" si="21"/>
      </c>
      <c r="S105" s="96">
        <f t="shared" si="22"/>
      </c>
      <c r="T105" s="36"/>
      <c r="U105" s="39"/>
      <c r="V105" s="38">
        <f t="shared" si="23"/>
      </c>
      <c r="W105" s="40">
        <f>IF('エントリー（行・列の削除をしない）'!M120="","",'エントリー（行・列の削除をしない）'!M120)</f>
      </c>
      <c r="X105" s="40">
        <f>IF('エントリー（行・列の削除をしない）'!N120="","",'エントリー（行・列の削除をしない）'!N120)</f>
      </c>
      <c r="Y105" s="41">
        <f>IF('エントリー（行・列の削除をしない）'!O120="","",'エントリー（行・列の削除をしない）'!O120)</f>
      </c>
      <c r="Z105" s="41">
        <f>IF('エントリー（行・列の削除をしない）'!P120="","",'エントリー（行・列の削除をしない）'!P120)</f>
      </c>
      <c r="AA105" s="41">
        <f>IF('エントリー（行・列の削除をしない）'!Q120="","",'エントリー（行・列の削除をしない）'!Q120)</f>
      </c>
      <c r="AB105">
        <f t="shared" si="27"/>
      </c>
      <c r="AC105">
        <f t="shared" si="24"/>
      </c>
      <c r="AD105" s="54">
        <f t="shared" si="28"/>
      </c>
    </row>
    <row r="106" spans="2:30" ht="14.25">
      <c r="B106" s="38">
        <f>IF('エントリー（行・列の削除をしない）'!H121="","",IF(A106="",'エントリー（行・列の削除をしない）'!H121,'エントリー（行・列の削除をしない）'!H121+10000))</f>
      </c>
      <c r="C106" s="36">
        <f>IF('エントリー（行・列の削除をしない）'!I121="","",'エントリー（行・列の削除をしない）'!I121+20000)</f>
      </c>
      <c r="D106" s="36">
        <f>IF('エントリー（行・列の削除をしない）'!J121="","",'エントリー（行・列の削除をしない）'!J121+20000)</f>
      </c>
      <c r="E106" s="36">
        <f>IF('エントリー（行・列の削除をしない）'!K121="","",'エントリー（行・列の削除をしない）'!K121)</f>
      </c>
      <c r="F106" s="39">
        <f>IF('エントリー（行・列の削除をしない）'!L121="","",'エントリー（行・列の削除をしない）'!L121+20000)</f>
      </c>
      <c r="I106">
        <f>COUNTIF($L$2:L106,"1")</f>
        <v>0</v>
      </c>
      <c r="J106">
        <f>COUNTIF($L$2:L106,"2")</f>
        <v>0</v>
      </c>
      <c r="K106">
        <f t="shared" si="26"/>
      </c>
      <c r="L106" s="34">
        <f>IF('エントリー（行・列の削除をしない）'!B121="","",'エントリー（行・列の削除をしない）'!B121)</f>
      </c>
      <c r="M106" s="35">
        <f>IF('エントリー（行・列の削除をしない）'!C121="","",'エントリー（行・列の削除をしない）'!C121)</f>
      </c>
      <c r="N106" s="36">
        <f>IF('エントリー（行・列の削除をしない）'!D121="","",'エントリー（行・列の削除をしない）'!D121)</f>
      </c>
      <c r="O106" s="36">
        <f>IF('エントリー（行・列の削除をしない）'!E121="","",SUBSTITUTE(TRIM(SUBSTITUTE('エントリー（行・列の削除をしない）'!E121,"　"," "))," ","  "))</f>
      </c>
      <c r="P106" s="34">
        <f>IF('エントリー（行・列の削除をしない）'!F121="","",'エントリー（行・列の削除をしない）'!F121)</f>
      </c>
      <c r="Q106" s="37">
        <f>IF('エントリー（行・列の削除をしない）'!G121="","",'エントリー（行・列の削除をしない）'!G121)</f>
      </c>
      <c r="R106" s="95">
        <f t="shared" si="21"/>
      </c>
      <c r="S106" s="96">
        <f t="shared" si="22"/>
      </c>
      <c r="T106" s="36"/>
      <c r="U106" s="39"/>
      <c r="V106" s="38">
        <f t="shared" si="23"/>
      </c>
      <c r="W106" s="40">
        <f>IF('エントリー（行・列の削除をしない）'!M121="","",'エントリー（行・列の削除をしない）'!M121)</f>
      </c>
      <c r="X106" s="40">
        <f>IF('エントリー（行・列の削除をしない）'!N121="","",'エントリー（行・列の削除をしない）'!N121)</f>
      </c>
      <c r="Y106" s="41">
        <f>IF('エントリー（行・列の削除をしない）'!O121="","",'エントリー（行・列の削除をしない）'!O121)</f>
      </c>
      <c r="Z106" s="41">
        <f>IF('エントリー（行・列の削除をしない）'!P121="","",'エントリー（行・列の削除をしない）'!P121)</f>
      </c>
      <c r="AA106" s="41">
        <f>IF('エントリー（行・列の削除をしない）'!Q121="","",'エントリー（行・列の削除をしない）'!Q121)</f>
      </c>
      <c r="AB106">
        <f t="shared" si="27"/>
      </c>
      <c r="AC106">
        <f t="shared" si="24"/>
      </c>
      <c r="AD106" s="54">
        <f t="shared" si="28"/>
      </c>
    </row>
    <row r="107" spans="2:30" ht="14.25">
      <c r="B107" s="38">
        <f>IF('エントリー（行・列の削除をしない）'!H122="","",IF(A107="",'エントリー（行・列の削除をしない）'!H122,'エントリー（行・列の削除をしない）'!H122+10000))</f>
      </c>
      <c r="C107" s="36">
        <f>IF('エントリー（行・列の削除をしない）'!I122="","",'エントリー（行・列の削除をしない）'!I122+20000)</f>
      </c>
      <c r="D107" s="36">
        <f>IF('エントリー（行・列の削除をしない）'!J122="","",'エントリー（行・列の削除をしない）'!J122+20000)</f>
      </c>
      <c r="E107" s="36">
        <f>IF('エントリー（行・列の削除をしない）'!K122="","",'エントリー（行・列の削除をしない）'!K122)</f>
      </c>
      <c r="F107" s="39">
        <f>IF('エントリー（行・列の削除をしない）'!L122="","",'エントリー（行・列の削除をしない）'!L122+20000)</f>
      </c>
      <c r="I107">
        <f>COUNTIF($L$2:L107,"1")</f>
        <v>0</v>
      </c>
      <c r="J107">
        <f>COUNTIF($L$2:L107,"2")</f>
        <v>0</v>
      </c>
      <c r="K107">
        <f t="shared" si="26"/>
      </c>
      <c r="L107" s="34">
        <f>IF('エントリー（行・列の削除をしない）'!B122="","",'エントリー（行・列の削除をしない）'!B122)</f>
      </c>
      <c r="M107" s="35">
        <f>IF('エントリー（行・列の削除をしない）'!C122="","",'エントリー（行・列の削除をしない）'!C122)</f>
      </c>
      <c r="N107" s="36">
        <f>IF('エントリー（行・列の削除をしない）'!D122="","",'エントリー（行・列の削除をしない）'!D122)</f>
      </c>
      <c r="O107" s="36">
        <f>IF('エントリー（行・列の削除をしない）'!E122="","",SUBSTITUTE(TRIM(SUBSTITUTE('エントリー（行・列の削除をしない）'!E122,"　"," "))," ","  "))</f>
      </c>
      <c r="P107" s="34">
        <f>IF('エントリー（行・列の削除をしない）'!F122="","",'エントリー（行・列の削除をしない）'!F122)</f>
      </c>
      <c r="Q107" s="37">
        <f>IF('エントリー（行・列の削除をしない）'!G122="","",'エントリー（行・列の削除をしない）'!G122)</f>
      </c>
      <c r="R107" s="95">
        <f t="shared" si="21"/>
      </c>
      <c r="S107" s="96">
        <f t="shared" si="22"/>
      </c>
      <c r="T107" s="36"/>
      <c r="U107" s="39"/>
      <c r="V107" s="38">
        <f t="shared" si="23"/>
      </c>
      <c r="W107" s="40">
        <f>IF('エントリー（行・列の削除をしない）'!M122="","",'エントリー（行・列の削除をしない）'!M122)</f>
      </c>
      <c r="X107" s="40">
        <f>IF('エントリー（行・列の削除をしない）'!N122="","",'エントリー（行・列の削除をしない）'!N122)</f>
      </c>
      <c r="Y107" s="41">
        <f>IF('エントリー（行・列の削除をしない）'!O122="","",'エントリー（行・列の削除をしない）'!O122)</f>
      </c>
      <c r="Z107" s="41">
        <f>IF('エントリー（行・列の削除をしない）'!P122="","",'エントリー（行・列の削除をしない）'!P122)</f>
      </c>
      <c r="AA107" s="41">
        <f>IF('エントリー（行・列の削除をしない）'!Q122="","",'エントリー（行・列の削除をしない）'!Q122)</f>
      </c>
      <c r="AB107">
        <f t="shared" si="27"/>
      </c>
      <c r="AC107">
        <f t="shared" si="24"/>
      </c>
      <c r="AD107" s="54">
        <f t="shared" si="28"/>
      </c>
    </row>
    <row r="108" spans="2:30" ht="14.25">
      <c r="B108" s="38">
        <f>IF('エントリー（行・列の削除をしない）'!H123="","",IF(A108="",'エントリー（行・列の削除をしない）'!H123,'エントリー（行・列の削除をしない）'!H123+10000))</f>
      </c>
      <c r="C108" s="36">
        <f>IF('エントリー（行・列の削除をしない）'!I123="","",'エントリー（行・列の削除をしない）'!I123+20000)</f>
      </c>
      <c r="D108" s="36">
        <f>IF('エントリー（行・列の削除をしない）'!J123="","",'エントリー（行・列の削除をしない）'!J123+20000)</f>
      </c>
      <c r="E108" s="36">
        <f>IF('エントリー（行・列の削除をしない）'!K123="","",'エントリー（行・列の削除をしない）'!K123)</f>
      </c>
      <c r="F108" s="39">
        <f>IF('エントリー（行・列の削除をしない）'!L123="","",'エントリー（行・列の削除をしない）'!L123+20000)</f>
      </c>
      <c r="I108">
        <f>COUNTIF($L$2:L108,"1")</f>
        <v>0</v>
      </c>
      <c r="J108">
        <f>COUNTIF($L$2:L108,"2")</f>
        <v>0</v>
      </c>
      <c r="K108">
        <f t="shared" si="26"/>
      </c>
      <c r="L108" s="34">
        <f>IF('エントリー（行・列の削除をしない）'!B123="","",'エントリー（行・列の削除をしない）'!B123)</f>
      </c>
      <c r="M108" s="35">
        <f>IF('エントリー（行・列の削除をしない）'!C123="","",'エントリー（行・列の削除をしない）'!C123)</f>
      </c>
      <c r="N108" s="36">
        <f>IF('エントリー（行・列の削除をしない）'!D123="","",'エントリー（行・列の削除をしない）'!D123)</f>
      </c>
      <c r="O108" s="36">
        <f>IF('エントリー（行・列の削除をしない）'!E123="","",SUBSTITUTE(TRIM(SUBSTITUTE('エントリー（行・列の削除をしない）'!E123,"　"," "))," ","  "))</f>
      </c>
      <c r="P108" s="34">
        <f>IF('エントリー（行・列の削除をしない）'!F123="","",'エントリー（行・列の削除をしない）'!F123)</f>
      </c>
      <c r="Q108" s="37">
        <f>IF('エントリー（行・列の削除をしない）'!G123="","",'エントリー（行・列の削除をしない）'!G123)</f>
      </c>
      <c r="R108" s="95">
        <f t="shared" si="21"/>
      </c>
      <c r="S108" s="96">
        <f t="shared" si="22"/>
      </c>
      <c r="T108" s="36"/>
      <c r="U108" s="39"/>
      <c r="V108" s="38">
        <f t="shared" si="23"/>
      </c>
      <c r="W108" s="40">
        <f>IF('エントリー（行・列の削除をしない）'!M123="","",'エントリー（行・列の削除をしない）'!M123)</f>
      </c>
      <c r="X108" s="40">
        <f>IF('エントリー（行・列の削除をしない）'!N123="","",'エントリー（行・列の削除をしない）'!N123)</f>
      </c>
      <c r="Y108" s="41">
        <f>IF('エントリー（行・列の削除をしない）'!O123="","",'エントリー（行・列の削除をしない）'!O123)</f>
      </c>
      <c r="Z108" s="41">
        <f>IF('エントリー（行・列の削除をしない）'!P123="","",'エントリー（行・列の削除をしない）'!P123)</f>
      </c>
      <c r="AA108" s="41">
        <f>IF('エントリー（行・列の削除をしない）'!Q123="","",'エントリー（行・列の削除をしない）'!Q123)</f>
      </c>
      <c r="AB108">
        <f t="shared" si="27"/>
      </c>
      <c r="AC108">
        <f t="shared" si="24"/>
      </c>
      <c r="AD108" s="54">
        <f t="shared" si="28"/>
      </c>
    </row>
    <row r="109" spans="2:30" ht="14.25">
      <c r="B109" s="38">
        <f>IF('エントリー（行・列の削除をしない）'!H124="","",IF(A109="",'エントリー（行・列の削除をしない）'!H124,'エントリー（行・列の削除をしない）'!H124+10000))</f>
      </c>
      <c r="C109" s="36">
        <f>IF('エントリー（行・列の削除をしない）'!I124="","",'エントリー（行・列の削除をしない）'!I124+20000)</f>
      </c>
      <c r="D109" s="36">
        <f>IF('エントリー（行・列の削除をしない）'!J124="","",'エントリー（行・列の削除をしない）'!J124+20000)</f>
      </c>
      <c r="E109" s="36">
        <f>IF('エントリー（行・列の削除をしない）'!K124="","",'エントリー（行・列の削除をしない）'!K124)</f>
      </c>
      <c r="F109" s="39">
        <f>IF('エントリー（行・列の削除をしない）'!L124="","",'エントリー（行・列の削除をしない）'!L124+20000)</f>
      </c>
      <c r="I109">
        <f>COUNTIF($L$2:L109,"1")</f>
        <v>0</v>
      </c>
      <c r="J109">
        <f>COUNTIF($L$2:L109,"2")</f>
        <v>0</v>
      </c>
      <c r="K109">
        <f t="shared" si="26"/>
      </c>
      <c r="L109" s="34">
        <f>IF('エントリー（行・列の削除をしない）'!B124="","",'エントリー（行・列の削除をしない）'!B124)</f>
      </c>
      <c r="M109" s="35">
        <f>IF('エントリー（行・列の削除をしない）'!C124="","",'エントリー（行・列の削除をしない）'!C124)</f>
      </c>
      <c r="N109" s="36">
        <f>IF('エントリー（行・列の削除をしない）'!D124="","",'エントリー（行・列の削除をしない）'!D124)</f>
      </c>
      <c r="O109" s="36">
        <f>IF('エントリー（行・列の削除をしない）'!E124="","",SUBSTITUTE(TRIM(SUBSTITUTE('エントリー（行・列の削除をしない）'!E124,"　"," "))," ","  "))</f>
      </c>
      <c r="P109" s="34">
        <f>IF('エントリー（行・列の削除をしない）'!F124="","",'エントリー（行・列の削除をしない）'!F124)</f>
      </c>
      <c r="Q109" s="37">
        <f>IF('エントリー（行・列の削除をしない）'!G124="","",'エントリー（行・列の削除をしない）'!G124)</f>
      </c>
      <c r="R109" s="95">
        <f t="shared" si="21"/>
      </c>
      <c r="S109" s="96">
        <f t="shared" si="22"/>
      </c>
      <c r="T109" s="36"/>
      <c r="U109" s="39"/>
      <c r="V109" s="38">
        <f t="shared" si="23"/>
      </c>
      <c r="W109" s="40">
        <f>IF('エントリー（行・列の削除をしない）'!M124="","",'エントリー（行・列の削除をしない）'!M124)</f>
      </c>
      <c r="X109" s="40">
        <f>IF('エントリー（行・列の削除をしない）'!N124="","",'エントリー（行・列の削除をしない）'!N124)</f>
      </c>
      <c r="Y109" s="41">
        <f>IF('エントリー（行・列の削除をしない）'!O124="","",'エントリー（行・列の削除をしない）'!O124)</f>
      </c>
      <c r="Z109" s="41">
        <f>IF('エントリー（行・列の削除をしない）'!P124="","",'エントリー（行・列の削除をしない）'!P124)</f>
      </c>
      <c r="AA109" s="41">
        <f>IF('エントリー（行・列の削除をしない）'!Q124="","",'エントリー（行・列の削除をしない）'!Q124)</f>
      </c>
      <c r="AB109">
        <f t="shared" si="27"/>
      </c>
      <c r="AC109">
        <f t="shared" si="24"/>
      </c>
      <c r="AD109" s="54">
        <f t="shared" si="28"/>
      </c>
    </row>
    <row r="110" spans="2:30" ht="14.25">
      <c r="B110" s="38">
        <f>IF('エントリー（行・列の削除をしない）'!H125="","",IF(A110="",'エントリー（行・列の削除をしない）'!H125,'エントリー（行・列の削除をしない）'!H125+10000))</f>
      </c>
      <c r="C110" s="36">
        <f>IF('エントリー（行・列の削除をしない）'!I125="","",'エントリー（行・列の削除をしない）'!I125+20000)</f>
      </c>
      <c r="D110" s="36">
        <f>IF('エントリー（行・列の削除をしない）'!J125="","",'エントリー（行・列の削除をしない）'!J125+20000)</f>
      </c>
      <c r="E110" s="36">
        <f>IF('エントリー（行・列の削除をしない）'!K125="","",'エントリー（行・列の削除をしない）'!K125)</f>
      </c>
      <c r="F110" s="39">
        <f>IF('エントリー（行・列の削除をしない）'!L125="","",'エントリー（行・列の削除をしない）'!L125+20000)</f>
      </c>
      <c r="I110">
        <f>COUNTIF($L$2:L110,"1")</f>
        <v>0</v>
      </c>
      <c r="J110">
        <f>COUNTIF($L$2:L110,"2")</f>
        <v>0</v>
      </c>
      <c r="K110">
        <f t="shared" si="26"/>
      </c>
      <c r="L110" s="34">
        <f>IF('エントリー（行・列の削除をしない）'!B125="","",'エントリー（行・列の削除をしない）'!B125)</f>
      </c>
      <c r="M110" s="35">
        <f>IF('エントリー（行・列の削除をしない）'!C125="","",'エントリー（行・列の削除をしない）'!C125)</f>
      </c>
      <c r="N110" s="36">
        <f>IF('エントリー（行・列の削除をしない）'!D125="","",'エントリー（行・列の削除をしない）'!D125)</f>
      </c>
      <c r="O110" s="36">
        <f>IF('エントリー（行・列の削除をしない）'!E125="","",SUBSTITUTE(TRIM(SUBSTITUTE('エントリー（行・列の削除をしない）'!E125,"　"," "))," ","  "))</f>
      </c>
      <c r="P110" s="34">
        <f>IF('エントリー（行・列の削除をしない）'!F125="","",'エントリー（行・列の削除をしない）'!F125)</f>
      </c>
      <c r="Q110" s="37">
        <f>IF('エントリー（行・列の削除をしない）'!G125="","",'エントリー（行・列の削除をしない）'!G125)</f>
      </c>
      <c r="R110" s="95">
        <f t="shared" si="21"/>
      </c>
      <c r="S110" s="96">
        <f t="shared" si="22"/>
      </c>
      <c r="T110" s="36"/>
      <c r="U110" s="39"/>
      <c r="V110" s="38">
        <f t="shared" si="23"/>
      </c>
      <c r="W110" s="40">
        <f>IF('エントリー（行・列の削除をしない）'!M125="","",'エントリー（行・列の削除をしない）'!M125)</f>
      </c>
      <c r="X110" s="40">
        <f>IF('エントリー（行・列の削除をしない）'!N125="","",'エントリー（行・列の削除をしない）'!N125)</f>
      </c>
      <c r="Y110" s="41">
        <f>IF('エントリー（行・列の削除をしない）'!O125="","",'エントリー（行・列の削除をしない）'!O125)</f>
      </c>
      <c r="Z110" s="41">
        <f>IF('エントリー（行・列の削除をしない）'!P125="","",'エントリー（行・列の削除をしない）'!P125)</f>
      </c>
      <c r="AA110" s="41">
        <f>IF('エントリー（行・列の削除をしない）'!Q125="","",'エントリー（行・列の削除をしない）'!Q125)</f>
      </c>
      <c r="AB110">
        <f t="shared" si="27"/>
      </c>
      <c r="AC110">
        <f t="shared" si="24"/>
      </c>
      <c r="AD110" s="54">
        <f t="shared" si="28"/>
      </c>
    </row>
    <row r="111" spans="2:30" ht="14.25">
      <c r="B111" s="38">
        <f>IF('エントリー（行・列の削除をしない）'!H126="","",IF(A111="",'エントリー（行・列の削除をしない）'!H126,'エントリー（行・列の削除をしない）'!H126+10000))</f>
      </c>
      <c r="C111" s="36">
        <f>IF('エントリー（行・列の削除をしない）'!I126="","",'エントリー（行・列の削除をしない）'!I126+20000)</f>
      </c>
      <c r="D111" s="36">
        <f>IF('エントリー（行・列の削除をしない）'!J126="","",'エントリー（行・列の削除をしない）'!J126+20000)</f>
      </c>
      <c r="E111" s="36">
        <f>IF('エントリー（行・列の削除をしない）'!K126="","",'エントリー（行・列の削除をしない）'!K126)</f>
      </c>
      <c r="F111" s="39">
        <f>IF('エントリー（行・列の削除をしない）'!L126="","",'エントリー（行・列の削除をしない）'!L126+20000)</f>
      </c>
      <c r="I111">
        <f>COUNTIF($L$2:L111,"1")</f>
        <v>0</v>
      </c>
      <c r="J111">
        <f>COUNTIF($L$2:L111,"2")</f>
        <v>0</v>
      </c>
      <c r="K111">
        <f t="shared" si="26"/>
      </c>
      <c r="L111" s="34">
        <f>IF('エントリー（行・列の削除をしない）'!B126="","",'エントリー（行・列の削除をしない）'!B126)</f>
      </c>
      <c r="M111" s="35">
        <f>IF('エントリー（行・列の削除をしない）'!C126="","",'エントリー（行・列の削除をしない）'!C126)</f>
      </c>
      <c r="N111" s="36">
        <f>IF('エントリー（行・列の削除をしない）'!D126="","",'エントリー（行・列の削除をしない）'!D126)</f>
      </c>
      <c r="O111" s="36">
        <f>IF('エントリー（行・列の削除をしない）'!E126="","",SUBSTITUTE(TRIM(SUBSTITUTE('エントリー（行・列の削除をしない）'!E126,"　"," "))," ","  "))</f>
      </c>
      <c r="P111" s="34">
        <f>IF('エントリー（行・列の削除をしない）'!F126="","",'エントリー（行・列の削除をしない）'!F126)</f>
      </c>
      <c r="Q111" s="37">
        <f>IF('エントリー（行・列の削除をしない）'!G126="","",'エントリー（行・列の削除をしない）'!G126)</f>
      </c>
      <c r="R111" s="95">
        <f t="shared" si="21"/>
      </c>
      <c r="S111" s="96">
        <f t="shared" si="22"/>
      </c>
      <c r="T111" s="36"/>
      <c r="U111" s="39"/>
      <c r="V111" s="38">
        <f t="shared" si="23"/>
      </c>
      <c r="W111" s="40">
        <f>IF('エントリー（行・列の削除をしない）'!M126="","",'エントリー（行・列の削除をしない）'!M126)</f>
      </c>
      <c r="X111" s="40">
        <f>IF('エントリー（行・列の削除をしない）'!N126="","",'エントリー（行・列の削除をしない）'!N126)</f>
      </c>
      <c r="Y111" s="41">
        <f>IF('エントリー（行・列の削除をしない）'!O126="","",'エントリー（行・列の削除をしない）'!O126)</f>
      </c>
      <c r="Z111" s="41">
        <f>IF('エントリー（行・列の削除をしない）'!P126="","",'エントリー（行・列の削除をしない）'!P126)</f>
      </c>
      <c r="AA111" s="41">
        <f>IF('エントリー（行・列の削除をしない）'!Q126="","",'エントリー（行・列の削除をしない）'!Q126)</f>
      </c>
      <c r="AB111">
        <f t="shared" si="27"/>
      </c>
      <c r="AC111">
        <f t="shared" si="24"/>
      </c>
      <c r="AD111" s="54">
        <f t="shared" si="28"/>
      </c>
    </row>
    <row r="112" spans="2:30" ht="14.25">
      <c r="B112" s="38">
        <f>IF('エントリー（行・列の削除をしない）'!H127="","",IF(A112="",'エントリー（行・列の削除をしない）'!H127,'エントリー（行・列の削除をしない）'!H127+10000))</f>
      </c>
      <c r="C112" s="36">
        <f>IF('エントリー（行・列の削除をしない）'!I127="","",'エントリー（行・列の削除をしない）'!I127+20000)</f>
      </c>
      <c r="D112" s="36">
        <f>IF('エントリー（行・列の削除をしない）'!J127="","",'エントリー（行・列の削除をしない）'!J127+20000)</f>
      </c>
      <c r="E112" s="36">
        <f>IF('エントリー（行・列の削除をしない）'!K127="","",'エントリー（行・列の削除をしない）'!K127)</f>
      </c>
      <c r="F112" s="39">
        <f>IF('エントリー（行・列の削除をしない）'!L127="","",'エントリー（行・列の削除をしない）'!L127+20000)</f>
      </c>
      <c r="I112">
        <f>COUNTIF($L$2:L112,"1")</f>
        <v>0</v>
      </c>
      <c r="J112">
        <f>COUNTIF($L$2:L112,"2")</f>
        <v>0</v>
      </c>
      <c r="K112">
        <f t="shared" si="26"/>
      </c>
      <c r="L112" s="34">
        <f>IF('エントリー（行・列の削除をしない）'!B127="","",'エントリー（行・列の削除をしない）'!B127)</f>
      </c>
      <c r="M112" s="35">
        <f>IF('エントリー（行・列の削除をしない）'!C127="","",'エントリー（行・列の削除をしない）'!C127)</f>
      </c>
      <c r="N112" s="36">
        <f>IF('エントリー（行・列の削除をしない）'!D127="","",'エントリー（行・列の削除をしない）'!D127)</f>
      </c>
      <c r="O112" s="36">
        <f>IF('エントリー（行・列の削除をしない）'!E127="","",SUBSTITUTE(TRIM(SUBSTITUTE('エントリー（行・列の削除をしない）'!E127,"　"," "))," ","  "))</f>
      </c>
      <c r="P112" s="34">
        <f>IF('エントリー（行・列の削除をしない）'!F127="","",'エントリー（行・列の削除をしない）'!F127)</f>
      </c>
      <c r="Q112" s="37">
        <f>IF('エントリー（行・列の削除をしない）'!G127="","",'エントリー（行・列の削除をしない）'!G127)</f>
      </c>
      <c r="R112" s="95">
        <f t="shared" si="21"/>
      </c>
      <c r="S112" s="96">
        <f t="shared" si="22"/>
      </c>
      <c r="T112" s="36"/>
      <c r="U112" s="39"/>
      <c r="V112" s="38">
        <f t="shared" si="23"/>
      </c>
      <c r="W112" s="40">
        <f>IF('エントリー（行・列の削除をしない）'!M127="","",'エントリー（行・列の削除をしない）'!M127)</f>
      </c>
      <c r="X112" s="40">
        <f>IF('エントリー（行・列の削除をしない）'!N127="","",'エントリー（行・列の削除をしない）'!N127)</f>
      </c>
      <c r="Y112" s="41">
        <f>IF('エントリー（行・列の削除をしない）'!O127="","",'エントリー（行・列の削除をしない）'!O127)</f>
      </c>
      <c r="Z112" s="41">
        <f>IF('エントリー（行・列の削除をしない）'!P127="","",'エントリー（行・列の削除をしない）'!P127)</f>
      </c>
      <c r="AA112" s="41">
        <f>IF('エントリー（行・列の削除をしない）'!Q127="","",'エントリー（行・列の削除をしない）'!Q127)</f>
      </c>
      <c r="AB112">
        <f t="shared" si="27"/>
      </c>
      <c r="AC112">
        <f t="shared" si="24"/>
      </c>
      <c r="AD112" s="54">
        <f t="shared" si="28"/>
      </c>
    </row>
    <row r="113" spans="2:30" ht="14.25">
      <c r="B113" s="38">
        <f>IF('エントリー（行・列の削除をしない）'!H128="","",IF(A113="",'エントリー（行・列の削除をしない）'!H128,'エントリー（行・列の削除をしない）'!H128+10000))</f>
      </c>
      <c r="C113" s="36">
        <f>IF('エントリー（行・列の削除をしない）'!I128="","",'エントリー（行・列の削除をしない）'!I128+20000)</f>
      </c>
      <c r="D113" s="36">
        <f>IF('エントリー（行・列の削除をしない）'!J128="","",'エントリー（行・列の削除をしない）'!J128+20000)</f>
      </c>
      <c r="E113" s="36">
        <f>IF('エントリー（行・列の削除をしない）'!K128="","",'エントリー（行・列の削除をしない）'!K128)</f>
      </c>
      <c r="F113" s="39">
        <f>IF('エントリー（行・列の削除をしない）'!L128="","",'エントリー（行・列の削除をしない）'!L128+20000)</f>
      </c>
      <c r="I113">
        <f>COUNTIF($L$2:L113,"1")</f>
        <v>0</v>
      </c>
      <c r="J113">
        <f>COUNTIF($L$2:L113,"2")</f>
        <v>0</v>
      </c>
      <c r="K113">
        <f t="shared" si="26"/>
      </c>
      <c r="L113" s="34">
        <f>IF('エントリー（行・列の削除をしない）'!B128="","",'エントリー（行・列の削除をしない）'!B128)</f>
      </c>
      <c r="M113" s="35">
        <f>IF('エントリー（行・列の削除をしない）'!C128="","",'エントリー（行・列の削除をしない）'!C128)</f>
      </c>
      <c r="N113" s="36">
        <f>IF('エントリー（行・列の削除をしない）'!D128="","",'エントリー（行・列の削除をしない）'!D128)</f>
      </c>
      <c r="O113" s="36">
        <f>IF('エントリー（行・列の削除をしない）'!E128="","",SUBSTITUTE(TRIM(SUBSTITUTE('エントリー（行・列の削除をしない）'!E128,"　"," "))," ","  "))</f>
      </c>
      <c r="P113" s="34">
        <f>IF('エントリー（行・列の削除をしない）'!F128="","",'エントリー（行・列の削除をしない）'!F128)</f>
      </c>
      <c r="Q113" s="37">
        <f>IF('エントリー（行・列の削除をしない）'!G128="","",'エントリー（行・列の削除をしない）'!G128)</f>
      </c>
      <c r="R113" s="95">
        <f t="shared" si="21"/>
      </c>
      <c r="S113" s="96">
        <f t="shared" si="22"/>
      </c>
      <c r="T113" s="36"/>
      <c r="U113" s="39"/>
      <c r="V113" s="38">
        <f t="shared" si="23"/>
      </c>
      <c r="W113" s="40">
        <f>IF('エントリー（行・列の削除をしない）'!M128="","",'エントリー（行・列の削除をしない）'!M128)</f>
      </c>
      <c r="X113" s="40">
        <f>IF('エントリー（行・列の削除をしない）'!N128="","",'エントリー（行・列の削除をしない）'!N128)</f>
      </c>
      <c r="Y113" s="41">
        <f>IF('エントリー（行・列の削除をしない）'!O128="","",'エントリー（行・列の削除をしない）'!O128)</f>
      </c>
      <c r="Z113" s="41">
        <f>IF('エントリー（行・列の削除をしない）'!P128="","",'エントリー（行・列の削除をしない）'!P128)</f>
      </c>
      <c r="AA113" s="41">
        <f>IF('エントリー（行・列の削除をしない）'!Q128="","",'エントリー（行・列の削除をしない）'!Q128)</f>
      </c>
      <c r="AB113">
        <f t="shared" si="27"/>
      </c>
      <c r="AC113">
        <f t="shared" si="24"/>
      </c>
      <c r="AD113" s="54">
        <f t="shared" si="28"/>
      </c>
    </row>
    <row r="114" spans="2:30" ht="14.25">
      <c r="B114" s="38">
        <f>IF('エントリー（行・列の削除をしない）'!H129="","",IF(A114="",'エントリー（行・列の削除をしない）'!H129,'エントリー（行・列の削除をしない）'!H129+10000))</f>
      </c>
      <c r="C114" s="36">
        <f>IF('エントリー（行・列の削除をしない）'!I129="","",'エントリー（行・列の削除をしない）'!I129+20000)</f>
      </c>
      <c r="D114" s="36">
        <f>IF('エントリー（行・列の削除をしない）'!J129="","",'エントリー（行・列の削除をしない）'!J129+20000)</f>
      </c>
      <c r="E114" s="36">
        <f>IF('エントリー（行・列の削除をしない）'!K129="","",'エントリー（行・列の削除をしない）'!K129)</f>
      </c>
      <c r="F114" s="39">
        <f>IF('エントリー（行・列の削除をしない）'!L129="","",'エントリー（行・列の削除をしない）'!L129+20000)</f>
      </c>
      <c r="I114">
        <f>COUNTIF($L$2:L114,"1")</f>
        <v>0</v>
      </c>
      <c r="J114">
        <f>COUNTIF($L$2:L114,"2")</f>
        <v>0</v>
      </c>
      <c r="K114">
        <f t="shared" si="26"/>
      </c>
      <c r="L114" s="34">
        <f>IF('エントリー（行・列の削除をしない）'!B129="","",'エントリー（行・列の削除をしない）'!B129)</f>
      </c>
      <c r="M114" s="35">
        <f>IF('エントリー（行・列の削除をしない）'!C129="","",'エントリー（行・列の削除をしない）'!C129)</f>
      </c>
      <c r="N114" s="36">
        <f>IF('エントリー（行・列の削除をしない）'!D129="","",'エントリー（行・列の削除をしない）'!D129)</f>
      </c>
      <c r="O114" s="36">
        <f>IF('エントリー（行・列の削除をしない）'!E129="","",SUBSTITUTE(TRIM(SUBSTITUTE('エントリー（行・列の削除をしない）'!E129,"　"," "))," ","  "))</f>
      </c>
      <c r="P114" s="34">
        <f>IF('エントリー（行・列の削除をしない）'!F129="","",'エントリー（行・列の削除をしない）'!F129)</f>
      </c>
      <c r="Q114" s="37">
        <f>IF('エントリー（行・列の削除をしない）'!G129="","",'エントリー（行・列の削除をしない）'!G129)</f>
      </c>
      <c r="R114" s="95">
        <f t="shared" si="21"/>
      </c>
      <c r="S114" s="96">
        <f t="shared" si="22"/>
      </c>
      <c r="T114" s="36"/>
      <c r="U114" s="39"/>
      <c r="V114" s="38">
        <f t="shared" si="23"/>
      </c>
      <c r="W114" s="40">
        <f>IF('エントリー（行・列の削除をしない）'!M129="","",'エントリー（行・列の削除をしない）'!M129)</f>
      </c>
      <c r="X114" s="40">
        <f>IF('エントリー（行・列の削除をしない）'!N129="","",'エントリー（行・列の削除をしない）'!N129)</f>
      </c>
      <c r="Y114" s="41">
        <f>IF('エントリー（行・列の削除をしない）'!O129="","",'エントリー（行・列の削除をしない）'!O129)</f>
      </c>
      <c r="Z114" s="41">
        <f>IF('エントリー（行・列の削除をしない）'!P129="","",'エントリー（行・列の削除をしない）'!P129)</f>
      </c>
      <c r="AA114" s="41">
        <f>IF('エントリー（行・列の削除をしない）'!Q129="","",'エントリー（行・列の削除をしない）'!Q129)</f>
      </c>
      <c r="AB114">
        <f t="shared" si="27"/>
      </c>
      <c r="AC114">
        <f t="shared" si="24"/>
      </c>
      <c r="AD114" s="54">
        <f t="shared" si="28"/>
      </c>
    </row>
    <row r="115" spans="2:30" ht="14.25">
      <c r="B115" s="38">
        <f>IF('エントリー（行・列の削除をしない）'!H130="","",IF(A115="",'エントリー（行・列の削除をしない）'!H130,'エントリー（行・列の削除をしない）'!H130+10000))</f>
      </c>
      <c r="C115" s="36">
        <f>IF('エントリー（行・列の削除をしない）'!I130="","",'エントリー（行・列の削除をしない）'!I130+20000)</f>
      </c>
      <c r="D115" s="36">
        <f>IF('エントリー（行・列の削除をしない）'!J130="","",'エントリー（行・列の削除をしない）'!J130+20000)</f>
      </c>
      <c r="E115" s="36">
        <f>IF('エントリー（行・列の削除をしない）'!K130="","",'エントリー（行・列の削除をしない）'!K130)</f>
      </c>
      <c r="F115" s="39">
        <f>IF('エントリー（行・列の削除をしない）'!L130="","",'エントリー（行・列の削除をしない）'!L130+20000)</f>
      </c>
      <c r="I115">
        <f>COUNTIF($L$2:L115,"1")</f>
        <v>0</v>
      </c>
      <c r="J115">
        <f>COUNTIF($L$2:L115,"2")</f>
        <v>0</v>
      </c>
      <c r="K115">
        <f t="shared" si="26"/>
      </c>
      <c r="L115" s="34">
        <f>IF('エントリー（行・列の削除をしない）'!B130="","",'エントリー（行・列の削除をしない）'!B130)</f>
      </c>
      <c r="M115" s="35">
        <f>IF('エントリー（行・列の削除をしない）'!C130="","",'エントリー（行・列の削除をしない）'!C130)</f>
      </c>
      <c r="N115" s="36">
        <f>IF('エントリー（行・列の削除をしない）'!D130="","",'エントリー（行・列の削除をしない）'!D130)</f>
      </c>
      <c r="O115" s="36">
        <f>IF('エントリー（行・列の削除をしない）'!E130="","",SUBSTITUTE(TRIM(SUBSTITUTE('エントリー（行・列の削除をしない）'!E130,"　"," "))," ","  "))</f>
      </c>
      <c r="P115" s="34">
        <f>IF('エントリー（行・列の削除をしない）'!F130="","",'エントリー（行・列の削除をしない）'!F130)</f>
      </c>
      <c r="Q115" s="37">
        <f>IF('エントリー（行・列の削除をしない）'!G130="","",'エントリー（行・列の削除をしない）'!G130)</f>
      </c>
      <c r="R115" s="95">
        <f t="shared" si="21"/>
      </c>
      <c r="S115" s="96">
        <f t="shared" si="22"/>
      </c>
      <c r="T115" s="36"/>
      <c r="U115" s="39"/>
      <c r="V115" s="38">
        <f t="shared" si="23"/>
      </c>
      <c r="W115" s="40">
        <f>IF('エントリー（行・列の削除をしない）'!M130="","",'エントリー（行・列の削除をしない）'!M130)</f>
      </c>
      <c r="X115" s="40">
        <f>IF('エントリー（行・列の削除をしない）'!N130="","",'エントリー（行・列の削除をしない）'!N130)</f>
      </c>
      <c r="Y115" s="41">
        <f>IF('エントリー（行・列の削除をしない）'!O130="","",'エントリー（行・列の削除をしない）'!O130)</f>
      </c>
      <c r="Z115" s="41">
        <f>IF('エントリー（行・列の削除をしない）'!P130="","",'エントリー（行・列の削除をしない）'!P130)</f>
      </c>
      <c r="AA115" s="41">
        <f>IF('エントリー（行・列の削除をしない）'!Q130="","",'エントリー（行・列の削除をしない）'!Q130)</f>
      </c>
      <c r="AB115">
        <f t="shared" si="27"/>
      </c>
      <c r="AC115">
        <f t="shared" si="24"/>
      </c>
      <c r="AD115" s="54">
        <f t="shared" si="28"/>
      </c>
    </row>
    <row r="116" spans="2:30" ht="14.25">
      <c r="B116" s="38">
        <f>IF('エントリー（行・列の削除をしない）'!H131="","",IF(A116="",'エントリー（行・列の削除をしない）'!H131,'エントリー（行・列の削除をしない）'!H131+10000))</f>
      </c>
      <c r="C116" s="36">
        <f>IF('エントリー（行・列の削除をしない）'!I131="","",'エントリー（行・列の削除をしない）'!I131+20000)</f>
      </c>
      <c r="D116" s="36">
        <f>IF('エントリー（行・列の削除をしない）'!J131="","",'エントリー（行・列の削除をしない）'!J131+20000)</f>
      </c>
      <c r="E116" s="36">
        <f>IF('エントリー（行・列の削除をしない）'!K131="","",'エントリー（行・列の削除をしない）'!K131)</f>
      </c>
      <c r="F116" s="39">
        <f>IF('エントリー（行・列の削除をしない）'!L131="","",'エントリー（行・列の削除をしない）'!L131+20000)</f>
      </c>
      <c r="I116">
        <f>COUNTIF($L$2:L116,"1")</f>
        <v>0</v>
      </c>
      <c r="J116">
        <f>COUNTIF($L$2:L116,"2")</f>
        <v>0</v>
      </c>
      <c r="K116">
        <f t="shared" si="26"/>
      </c>
      <c r="L116" s="34">
        <f>IF('エントリー（行・列の削除をしない）'!B131="","",'エントリー（行・列の削除をしない）'!B131)</f>
      </c>
      <c r="M116" s="35">
        <f>IF('エントリー（行・列の削除をしない）'!C131="","",'エントリー（行・列の削除をしない）'!C131)</f>
      </c>
      <c r="N116" s="36">
        <f>IF('エントリー（行・列の削除をしない）'!D131="","",'エントリー（行・列の削除をしない）'!D131)</f>
      </c>
      <c r="O116" s="36">
        <f>IF('エントリー（行・列の削除をしない）'!E131="","",SUBSTITUTE(TRIM(SUBSTITUTE('エントリー（行・列の削除をしない）'!E131,"　"," "))," ","  "))</f>
      </c>
      <c r="P116" s="34">
        <f>IF('エントリー（行・列の削除をしない）'!F131="","",'エントリー（行・列の削除をしない）'!F131)</f>
      </c>
      <c r="Q116" s="37">
        <f>IF('エントリー（行・列の削除をしない）'!G131="","",'エントリー（行・列の削除をしない）'!G131)</f>
      </c>
      <c r="R116" s="95">
        <f t="shared" si="21"/>
      </c>
      <c r="S116" s="96">
        <f t="shared" si="22"/>
      </c>
      <c r="T116" s="36"/>
      <c r="U116" s="39"/>
      <c r="V116" s="38">
        <f t="shared" si="23"/>
      </c>
      <c r="W116" s="40">
        <f>IF('エントリー（行・列の削除をしない）'!M131="","",'エントリー（行・列の削除をしない）'!M131)</f>
      </c>
      <c r="X116" s="40">
        <f>IF('エントリー（行・列の削除をしない）'!N131="","",'エントリー（行・列の削除をしない）'!N131)</f>
      </c>
      <c r="Y116" s="41">
        <f>IF('エントリー（行・列の削除をしない）'!O131="","",'エントリー（行・列の削除をしない）'!O131)</f>
      </c>
      <c r="Z116" s="41">
        <f>IF('エントリー（行・列の削除をしない）'!P131="","",'エントリー（行・列の削除をしない）'!P131)</f>
      </c>
      <c r="AA116" s="41">
        <f>IF('エントリー（行・列の削除をしない）'!Q131="","",'エントリー（行・列の削除をしない）'!Q131)</f>
      </c>
      <c r="AB116">
        <f t="shared" si="27"/>
      </c>
      <c r="AC116">
        <f t="shared" si="24"/>
      </c>
      <c r="AD116" s="54">
        <f t="shared" si="28"/>
      </c>
    </row>
    <row r="117" spans="2:30" ht="14.25">
      <c r="B117" s="38">
        <f>IF('エントリー（行・列の削除をしない）'!H132="","",IF(A117="",'エントリー（行・列の削除をしない）'!H132,'エントリー（行・列の削除をしない）'!H132+10000))</f>
      </c>
      <c r="C117" s="36">
        <f>IF('エントリー（行・列の削除をしない）'!I132="","",'エントリー（行・列の削除をしない）'!I132+20000)</f>
      </c>
      <c r="D117" s="36">
        <f>IF('エントリー（行・列の削除をしない）'!J132="","",'エントリー（行・列の削除をしない）'!J132+20000)</f>
      </c>
      <c r="E117" s="36">
        <f>IF('エントリー（行・列の削除をしない）'!K132="","",'エントリー（行・列の削除をしない）'!K132)</f>
      </c>
      <c r="F117" s="39">
        <f>IF('エントリー（行・列の削除をしない）'!L132="","",'エントリー（行・列の削除をしない）'!L132+20000)</f>
      </c>
      <c r="I117">
        <f>COUNTIF($L$2:L117,"1")</f>
        <v>0</v>
      </c>
      <c r="J117">
        <f>COUNTIF($L$2:L117,"2")</f>
        <v>0</v>
      </c>
      <c r="K117">
        <f t="shared" si="26"/>
      </c>
      <c r="L117" s="34">
        <f>IF('エントリー（行・列の削除をしない）'!B132="","",'エントリー（行・列の削除をしない）'!B132)</f>
      </c>
      <c r="M117" s="35">
        <f>IF('エントリー（行・列の削除をしない）'!C132="","",'エントリー（行・列の削除をしない）'!C132)</f>
      </c>
      <c r="N117" s="36">
        <f>IF('エントリー（行・列の削除をしない）'!D132="","",'エントリー（行・列の削除をしない）'!D132)</f>
      </c>
      <c r="O117" s="36">
        <f>IF('エントリー（行・列の削除をしない）'!E132="","",SUBSTITUTE(TRIM(SUBSTITUTE('エントリー（行・列の削除をしない）'!E132,"　"," "))," ","  "))</f>
      </c>
      <c r="P117" s="34">
        <f>IF('エントリー（行・列の削除をしない）'!F132="","",'エントリー（行・列の削除をしない）'!F132)</f>
      </c>
      <c r="Q117" s="37">
        <f>IF('エントリー（行・列の削除をしない）'!G132="","",'エントリー（行・列の削除をしない）'!G132)</f>
      </c>
      <c r="R117" s="95">
        <f t="shared" si="21"/>
      </c>
      <c r="S117" s="96">
        <f t="shared" si="22"/>
      </c>
      <c r="T117" s="36"/>
      <c r="U117" s="39"/>
      <c r="V117" s="38">
        <f t="shared" si="23"/>
      </c>
      <c r="W117" s="40">
        <f>IF('エントリー（行・列の削除をしない）'!M132="","",'エントリー（行・列の削除をしない）'!M132)</f>
      </c>
      <c r="X117" s="40">
        <f>IF('エントリー（行・列の削除をしない）'!N132="","",'エントリー（行・列の削除をしない）'!N132)</f>
      </c>
      <c r="Y117" s="41">
        <f>IF('エントリー（行・列の削除をしない）'!O132="","",'エントリー（行・列の削除をしない）'!O132)</f>
      </c>
      <c r="Z117" s="41">
        <f>IF('エントリー（行・列の削除をしない）'!P132="","",'エントリー（行・列の削除をしない）'!P132)</f>
      </c>
      <c r="AA117" s="41">
        <f>IF('エントリー（行・列の削除をしない）'!Q132="","",'エントリー（行・列の削除をしない）'!Q132)</f>
      </c>
      <c r="AB117">
        <f t="shared" si="27"/>
      </c>
      <c r="AC117">
        <f t="shared" si="24"/>
      </c>
      <c r="AD117" s="54">
        <f t="shared" si="28"/>
      </c>
    </row>
    <row r="118" spans="2:30" ht="14.25">
      <c r="B118" s="38">
        <f>IF('エントリー（行・列の削除をしない）'!H133="","",IF(A118="",'エントリー（行・列の削除をしない）'!H133,'エントリー（行・列の削除をしない）'!H133+10000))</f>
      </c>
      <c r="C118" s="36">
        <f>IF('エントリー（行・列の削除をしない）'!I133="","",'エントリー（行・列の削除をしない）'!I133+20000)</f>
      </c>
      <c r="D118" s="36">
        <f>IF('エントリー（行・列の削除をしない）'!J133="","",'エントリー（行・列の削除をしない）'!J133+20000)</f>
      </c>
      <c r="E118" s="36">
        <f>IF('エントリー（行・列の削除をしない）'!K133="","",'エントリー（行・列の削除をしない）'!K133)</f>
      </c>
      <c r="F118" s="39">
        <f>IF('エントリー（行・列の削除をしない）'!L133="","",'エントリー（行・列の削除をしない）'!L133+20000)</f>
      </c>
      <c r="I118">
        <f>COUNTIF($L$2:L118,"1")</f>
        <v>0</v>
      </c>
      <c r="J118">
        <f>COUNTIF($L$2:L118,"2")</f>
        <v>0</v>
      </c>
      <c r="K118">
        <f t="shared" si="26"/>
      </c>
      <c r="L118" s="34">
        <f>IF('エントリー（行・列の削除をしない）'!B133="","",'エントリー（行・列の削除をしない）'!B133)</f>
      </c>
      <c r="M118" s="35">
        <f>IF('エントリー（行・列の削除をしない）'!C133="","",'エントリー（行・列の削除をしない）'!C133)</f>
      </c>
      <c r="N118" s="36">
        <f>IF('エントリー（行・列の削除をしない）'!D133="","",'エントリー（行・列の削除をしない）'!D133)</f>
      </c>
      <c r="O118" s="36">
        <f>IF('エントリー（行・列の削除をしない）'!E133="","",SUBSTITUTE(TRIM(SUBSTITUTE('エントリー（行・列の削除をしない）'!E133,"　"," "))," ","  "))</f>
      </c>
      <c r="P118" s="34">
        <f>IF('エントリー（行・列の削除をしない）'!F133="","",'エントリー（行・列の削除をしない）'!F133)</f>
      </c>
      <c r="Q118" s="37">
        <f>IF('エントリー（行・列の削除をしない）'!G133="","",'エントリー（行・列の削除をしない）'!G133)</f>
      </c>
      <c r="R118" s="95">
        <f t="shared" si="21"/>
      </c>
      <c r="S118" s="96">
        <f t="shared" si="22"/>
      </c>
      <c r="T118" s="36"/>
      <c r="U118" s="39"/>
      <c r="V118" s="38">
        <f t="shared" si="23"/>
      </c>
      <c r="W118" s="40">
        <f>IF('エントリー（行・列の削除をしない）'!M133="","",'エントリー（行・列の削除をしない）'!M133)</f>
      </c>
      <c r="X118" s="40">
        <f>IF('エントリー（行・列の削除をしない）'!N133="","",'エントリー（行・列の削除をしない）'!N133)</f>
      </c>
      <c r="Y118" s="41">
        <f>IF('エントリー（行・列の削除をしない）'!O133="","",'エントリー（行・列の削除をしない）'!O133)</f>
      </c>
      <c r="Z118" s="41">
        <f>IF('エントリー（行・列の削除をしない）'!P133="","",'エントリー（行・列の削除をしない）'!P133)</f>
      </c>
      <c r="AA118" s="41">
        <f>IF('エントリー（行・列の削除をしない）'!Q133="","",'エントリー（行・列の削除をしない）'!Q133)</f>
      </c>
      <c r="AB118">
        <f t="shared" si="27"/>
      </c>
      <c r="AC118">
        <f t="shared" si="24"/>
      </c>
      <c r="AD118" s="54">
        <f t="shared" si="28"/>
      </c>
    </row>
    <row r="119" spans="2:30" ht="14.25">
      <c r="B119" s="38">
        <f>IF('エントリー（行・列の削除をしない）'!H134="","",IF(A119="",'エントリー（行・列の削除をしない）'!H134,'エントリー（行・列の削除をしない）'!H134+10000))</f>
      </c>
      <c r="C119" s="36">
        <f>IF('エントリー（行・列の削除をしない）'!I134="","",'エントリー（行・列の削除をしない）'!I134+20000)</f>
      </c>
      <c r="D119" s="36">
        <f>IF('エントリー（行・列の削除をしない）'!J134="","",'エントリー（行・列の削除をしない）'!J134+20000)</f>
      </c>
      <c r="E119" s="36">
        <f>IF('エントリー（行・列の削除をしない）'!K134="","",'エントリー（行・列の削除をしない）'!K134)</f>
      </c>
      <c r="F119" s="39">
        <f>IF('エントリー（行・列の削除をしない）'!L134="","",'エントリー（行・列の削除をしない）'!L134+20000)</f>
      </c>
      <c r="I119">
        <f>COUNTIF($L$2:L119,"1")</f>
        <v>0</v>
      </c>
      <c r="J119">
        <f>COUNTIF($L$2:L119,"2")</f>
        <v>0</v>
      </c>
      <c r="K119">
        <f t="shared" si="26"/>
      </c>
      <c r="L119" s="34">
        <f>IF('エントリー（行・列の削除をしない）'!B134="","",'エントリー（行・列の削除をしない）'!B134)</f>
      </c>
      <c r="M119" s="35">
        <f>IF('エントリー（行・列の削除をしない）'!C134="","",'エントリー（行・列の削除をしない）'!C134)</f>
      </c>
      <c r="N119" s="36">
        <f>IF('エントリー（行・列の削除をしない）'!D134="","",'エントリー（行・列の削除をしない）'!D134)</f>
      </c>
      <c r="O119" s="36">
        <f>IF('エントリー（行・列の削除をしない）'!E134="","",SUBSTITUTE(TRIM(SUBSTITUTE('エントリー（行・列の削除をしない）'!E134,"　"," "))," ","  "))</f>
      </c>
      <c r="P119" s="34">
        <f>IF('エントリー（行・列の削除をしない）'!F134="","",'エントリー（行・列の削除をしない）'!F134)</f>
      </c>
      <c r="Q119" s="37">
        <f>IF('エントリー（行・列の削除をしない）'!G134="","",'エントリー（行・列の削除をしない）'!G134)</f>
      </c>
      <c r="R119" s="95">
        <f t="shared" si="21"/>
      </c>
      <c r="S119" s="96">
        <f t="shared" si="22"/>
      </c>
      <c r="T119" s="36"/>
      <c r="U119" s="39"/>
      <c r="V119" s="38">
        <f t="shared" si="23"/>
      </c>
      <c r="W119" s="40">
        <f>IF('エントリー（行・列の削除をしない）'!M134="","",'エントリー（行・列の削除をしない）'!M134)</f>
      </c>
      <c r="X119" s="40">
        <f>IF('エントリー（行・列の削除をしない）'!N134="","",'エントリー（行・列の削除をしない）'!N134)</f>
      </c>
      <c r="Y119" s="41">
        <f>IF('エントリー（行・列の削除をしない）'!O134="","",'エントリー（行・列の削除をしない）'!O134)</f>
      </c>
      <c r="Z119" s="41">
        <f>IF('エントリー（行・列の削除をしない）'!P134="","",'エントリー（行・列の削除をしない）'!P134)</f>
      </c>
      <c r="AA119" s="41">
        <f>IF('エントリー（行・列の削除をしない）'!Q134="","",'エントリー（行・列の削除をしない）'!Q134)</f>
      </c>
      <c r="AB119">
        <f t="shared" si="27"/>
      </c>
      <c r="AC119">
        <f t="shared" si="24"/>
      </c>
      <c r="AD119" s="54">
        <f t="shared" si="28"/>
      </c>
    </row>
    <row r="120" spans="2:30" ht="14.25">
      <c r="B120" s="38">
        <f>IF('エントリー（行・列の削除をしない）'!H135="","",IF(A120="",'エントリー（行・列の削除をしない）'!H135,'エントリー（行・列の削除をしない）'!H135+10000))</f>
      </c>
      <c r="C120" s="36">
        <f>IF('エントリー（行・列の削除をしない）'!I135="","",'エントリー（行・列の削除をしない）'!I135+20000)</f>
      </c>
      <c r="D120" s="36">
        <f>IF('エントリー（行・列の削除をしない）'!J135="","",'エントリー（行・列の削除をしない）'!J135+20000)</f>
      </c>
      <c r="E120" s="36">
        <f>IF('エントリー（行・列の削除をしない）'!K135="","",'エントリー（行・列の削除をしない）'!K135)</f>
      </c>
      <c r="F120" s="39">
        <f>IF('エントリー（行・列の削除をしない）'!L135="","",'エントリー（行・列の削除をしない）'!L135+20000)</f>
      </c>
      <c r="I120">
        <f>COUNTIF($L$2:L120,"1")</f>
        <v>0</v>
      </c>
      <c r="J120">
        <f>COUNTIF($L$2:L120,"2")</f>
        <v>0</v>
      </c>
      <c r="K120">
        <f t="shared" si="26"/>
      </c>
      <c r="L120" s="34">
        <f>IF('エントリー（行・列の削除をしない）'!B135="","",'エントリー（行・列の削除をしない）'!B135)</f>
      </c>
      <c r="M120" s="35">
        <f>IF('エントリー（行・列の削除をしない）'!C135="","",'エントリー（行・列の削除をしない）'!C135)</f>
      </c>
      <c r="N120" s="36">
        <f>IF('エントリー（行・列の削除をしない）'!D135="","",'エントリー（行・列の削除をしない）'!D135)</f>
      </c>
      <c r="O120" s="36">
        <f>IF('エントリー（行・列の削除をしない）'!E135="","",SUBSTITUTE(TRIM(SUBSTITUTE('エントリー（行・列の削除をしない）'!E135,"　"," "))," ","  "))</f>
      </c>
      <c r="P120" s="34">
        <f>IF('エントリー（行・列の削除をしない）'!F135="","",'エントリー（行・列の削除をしない）'!F135)</f>
      </c>
      <c r="Q120" s="37">
        <f>IF('エントリー（行・列の削除をしない）'!G135="","",'エントリー（行・列の削除をしない）'!G135)</f>
      </c>
      <c r="R120" s="95">
        <f t="shared" si="21"/>
      </c>
      <c r="S120" s="96">
        <f t="shared" si="22"/>
      </c>
      <c r="T120" s="36"/>
      <c r="U120" s="39"/>
      <c r="V120" s="38">
        <f t="shared" si="23"/>
      </c>
      <c r="W120" s="40">
        <f>IF('エントリー（行・列の削除をしない）'!M135="","",'エントリー（行・列の削除をしない）'!M135)</f>
      </c>
      <c r="X120" s="40">
        <f>IF('エントリー（行・列の削除をしない）'!N135="","",'エントリー（行・列の削除をしない）'!N135)</f>
      </c>
      <c r="Y120" s="41">
        <f>IF('エントリー（行・列の削除をしない）'!O135="","",'エントリー（行・列の削除をしない）'!O135)</f>
      </c>
      <c r="Z120" s="41">
        <f>IF('エントリー（行・列の削除をしない）'!P135="","",'エントリー（行・列の削除をしない）'!P135)</f>
      </c>
      <c r="AA120" s="41">
        <f>IF('エントリー（行・列の削除をしない）'!Q135="","",'エントリー（行・列の削除をしない）'!Q135)</f>
      </c>
      <c r="AB120">
        <f t="shared" si="27"/>
      </c>
      <c r="AC120">
        <f t="shared" si="24"/>
      </c>
      <c r="AD120" s="54">
        <f t="shared" si="28"/>
      </c>
    </row>
    <row r="121" spans="2:30" ht="14.25">
      <c r="B121" s="38">
        <f>IF('エントリー（行・列の削除をしない）'!H136="","",IF(A121="",'エントリー（行・列の削除をしない）'!H136,'エントリー（行・列の削除をしない）'!H136+10000))</f>
      </c>
      <c r="C121" s="36">
        <f>IF('エントリー（行・列の削除をしない）'!I136="","",'エントリー（行・列の削除をしない）'!I136+20000)</f>
      </c>
      <c r="D121" s="36">
        <f>IF('エントリー（行・列の削除をしない）'!J136="","",'エントリー（行・列の削除をしない）'!J136+20000)</f>
      </c>
      <c r="E121" s="36">
        <f>IF('エントリー（行・列の削除をしない）'!K136="","",'エントリー（行・列の削除をしない）'!K136)</f>
      </c>
      <c r="F121" s="39">
        <f>IF('エントリー（行・列の削除をしない）'!L136="","",'エントリー（行・列の削除をしない）'!L136+20000)</f>
      </c>
      <c r="I121">
        <f>COUNTIF($L$2:L121,"1")</f>
        <v>0</v>
      </c>
      <c r="J121">
        <f>COUNTIF($L$2:L121,"2")</f>
        <v>0</v>
      </c>
      <c r="K121">
        <f t="shared" si="26"/>
      </c>
      <c r="L121" s="34">
        <f>IF('エントリー（行・列の削除をしない）'!B136="","",'エントリー（行・列の削除をしない）'!B136)</f>
      </c>
      <c r="M121" s="35">
        <f>IF('エントリー（行・列の削除をしない）'!C136="","",'エントリー（行・列の削除をしない）'!C136)</f>
      </c>
      <c r="N121" s="36">
        <f>IF('エントリー（行・列の削除をしない）'!D136="","",'エントリー（行・列の削除をしない）'!D136)</f>
      </c>
      <c r="O121" s="36">
        <f>IF('エントリー（行・列の削除をしない）'!E136="","",SUBSTITUTE(TRIM(SUBSTITUTE('エントリー（行・列の削除をしない）'!E136,"　"," "))," ","  "))</f>
      </c>
      <c r="P121" s="34">
        <f>IF('エントリー（行・列の削除をしない）'!F136="","",'エントリー（行・列の削除をしない）'!F136)</f>
      </c>
      <c r="Q121" s="37">
        <f>IF('エントリー（行・列の削除をしない）'!G136="","",'エントリー（行・列の削除をしない）'!G136)</f>
      </c>
      <c r="R121" s="95">
        <f t="shared" si="21"/>
      </c>
      <c r="S121" s="96">
        <f t="shared" si="22"/>
      </c>
      <c r="T121" s="36"/>
      <c r="U121" s="39"/>
      <c r="V121" s="38">
        <f t="shared" si="23"/>
      </c>
      <c r="W121" s="40">
        <f>IF('エントリー（行・列の削除をしない）'!M136="","",'エントリー（行・列の削除をしない）'!M136)</f>
      </c>
      <c r="X121" s="40">
        <f>IF('エントリー（行・列の削除をしない）'!N136="","",'エントリー（行・列の削除をしない）'!N136)</f>
      </c>
      <c r="Y121" s="41">
        <f>IF('エントリー（行・列の削除をしない）'!O136="","",'エントリー（行・列の削除をしない）'!O136)</f>
      </c>
      <c r="Z121" s="41">
        <f>IF('エントリー（行・列の削除をしない）'!P136="","",'エントリー（行・列の削除をしない）'!P136)</f>
      </c>
      <c r="AA121" s="41">
        <f>IF('エントリー（行・列の削除をしない）'!Q136="","",'エントリー（行・列の削除をしない）'!Q136)</f>
      </c>
      <c r="AB121">
        <f t="shared" si="27"/>
      </c>
      <c r="AC121">
        <f t="shared" si="24"/>
      </c>
      <c r="AD121" s="54">
        <f t="shared" si="28"/>
      </c>
    </row>
    <row r="122" spans="2:30" ht="14.25">
      <c r="B122" s="38">
        <f>IF('エントリー（行・列の削除をしない）'!H137="","",IF(A122="",'エントリー（行・列の削除をしない）'!H137,'エントリー（行・列の削除をしない）'!H137+10000))</f>
      </c>
      <c r="C122" s="36">
        <f>IF('エントリー（行・列の削除をしない）'!I137="","",'エントリー（行・列の削除をしない）'!I137+20000)</f>
      </c>
      <c r="D122" s="36">
        <f>IF('エントリー（行・列の削除をしない）'!J137="","",'エントリー（行・列の削除をしない）'!J137+20000)</f>
      </c>
      <c r="E122" s="36">
        <f>IF('エントリー（行・列の削除をしない）'!K137="","",'エントリー（行・列の削除をしない）'!K137)</f>
      </c>
      <c r="F122" s="39">
        <f>IF('エントリー（行・列の削除をしない）'!L137="","",'エントリー（行・列の削除をしない）'!L137+20000)</f>
      </c>
      <c r="I122">
        <f>COUNTIF($L$2:L122,"1")</f>
        <v>0</v>
      </c>
      <c r="J122">
        <f>COUNTIF($L$2:L122,"2")</f>
        <v>0</v>
      </c>
      <c r="K122">
        <f t="shared" si="26"/>
      </c>
      <c r="L122" s="34">
        <f>IF('エントリー（行・列の削除をしない）'!B137="","",'エントリー（行・列の削除をしない）'!B137)</f>
      </c>
      <c r="M122" s="35">
        <f>IF('エントリー（行・列の削除をしない）'!C137="","",'エントリー（行・列の削除をしない）'!C137)</f>
      </c>
      <c r="N122" s="36">
        <f>IF('エントリー（行・列の削除をしない）'!D137="","",'エントリー（行・列の削除をしない）'!D137)</f>
      </c>
      <c r="O122" s="36">
        <f>IF('エントリー（行・列の削除をしない）'!E137="","",SUBSTITUTE(TRIM(SUBSTITUTE('エントリー（行・列の削除をしない）'!E137,"　"," "))," ","  "))</f>
      </c>
      <c r="P122" s="34">
        <f>IF('エントリー（行・列の削除をしない）'!F137="","",'エントリー（行・列の削除をしない）'!F137)</f>
      </c>
      <c r="Q122" s="37">
        <f>IF('エントリー（行・列の削除をしない）'!G137="","",'エントリー（行・列の削除をしない）'!G137)</f>
      </c>
      <c r="R122" s="95">
        <f t="shared" si="21"/>
      </c>
      <c r="S122" s="96">
        <f t="shared" si="22"/>
      </c>
      <c r="T122" s="36"/>
      <c r="U122" s="39"/>
      <c r="V122" s="38">
        <f t="shared" si="23"/>
      </c>
      <c r="W122" s="40">
        <f>IF('エントリー（行・列の削除をしない）'!M137="","",'エントリー（行・列の削除をしない）'!M137)</f>
      </c>
      <c r="X122" s="40">
        <f>IF('エントリー（行・列の削除をしない）'!N137="","",'エントリー（行・列の削除をしない）'!N137)</f>
      </c>
      <c r="Y122" s="41">
        <f>IF('エントリー（行・列の削除をしない）'!O137="","",'エントリー（行・列の削除をしない）'!O137)</f>
      </c>
      <c r="Z122" s="41">
        <f>IF('エントリー（行・列の削除をしない）'!P137="","",'エントリー（行・列の削除をしない）'!P137)</f>
      </c>
      <c r="AA122" s="41">
        <f>IF('エントリー（行・列の削除をしない）'!Q137="","",'エントリー（行・列の削除をしない）'!Q137)</f>
      </c>
      <c r="AB122">
        <f t="shared" si="27"/>
      </c>
      <c r="AC122">
        <f t="shared" si="24"/>
      </c>
      <c r="AD122" s="54">
        <f t="shared" si="28"/>
      </c>
    </row>
    <row r="123" spans="2:30" ht="14.25">
      <c r="B123" s="38">
        <f>IF('エントリー（行・列の削除をしない）'!H138="","",IF(A123="",'エントリー（行・列の削除をしない）'!H138,'エントリー（行・列の削除をしない）'!H138+10000))</f>
      </c>
      <c r="C123" s="36">
        <f>IF('エントリー（行・列の削除をしない）'!I138="","",'エントリー（行・列の削除をしない）'!I138+20000)</f>
      </c>
      <c r="D123" s="36">
        <f>IF('エントリー（行・列の削除をしない）'!J138="","",'エントリー（行・列の削除をしない）'!J138+20000)</f>
      </c>
      <c r="E123" s="36">
        <f>IF('エントリー（行・列の削除をしない）'!K138="","",'エントリー（行・列の削除をしない）'!K138)</f>
      </c>
      <c r="F123" s="39">
        <f>IF('エントリー（行・列の削除をしない）'!L138="","",'エントリー（行・列の削除をしない）'!L138+20000)</f>
      </c>
      <c r="I123">
        <f>COUNTIF($L$2:L123,"1")</f>
        <v>0</v>
      </c>
      <c r="J123">
        <f>COUNTIF($L$2:L123,"2")</f>
        <v>0</v>
      </c>
      <c r="K123">
        <f t="shared" si="26"/>
      </c>
      <c r="L123" s="34">
        <f>IF('エントリー（行・列の削除をしない）'!B138="","",'エントリー（行・列の削除をしない）'!B138)</f>
      </c>
      <c r="M123" s="35">
        <f>IF('エントリー（行・列の削除をしない）'!C138="","",'エントリー（行・列の削除をしない）'!C138)</f>
      </c>
      <c r="N123" s="36">
        <f>IF('エントリー（行・列の削除をしない）'!D138="","",'エントリー（行・列の削除をしない）'!D138)</f>
      </c>
      <c r="O123" s="36">
        <f>IF('エントリー（行・列の削除をしない）'!E138="","",SUBSTITUTE(TRIM(SUBSTITUTE('エントリー（行・列の削除をしない）'!E138,"　"," "))," ","  "))</f>
      </c>
      <c r="P123" s="34">
        <f>IF('エントリー（行・列の削除をしない）'!F138="","",'エントリー（行・列の削除をしない）'!F138)</f>
      </c>
      <c r="Q123" s="37">
        <f>IF('エントリー（行・列の削除をしない）'!G138="","",'エントリー（行・列の削除をしない）'!G138)</f>
      </c>
      <c r="R123" s="95">
        <f t="shared" si="21"/>
      </c>
      <c r="S123" s="96">
        <f t="shared" si="22"/>
      </c>
      <c r="T123" s="36"/>
      <c r="U123" s="39"/>
      <c r="V123" s="38">
        <f t="shared" si="23"/>
      </c>
      <c r="W123" s="40">
        <f>IF('エントリー（行・列の削除をしない）'!M138="","",'エントリー（行・列の削除をしない）'!M138)</f>
      </c>
      <c r="X123" s="40">
        <f>IF('エントリー（行・列の削除をしない）'!N138="","",'エントリー（行・列の削除をしない）'!N138)</f>
      </c>
      <c r="Y123" s="41">
        <f>IF('エントリー（行・列の削除をしない）'!O138="","",'エントリー（行・列の削除をしない）'!O138)</f>
      </c>
      <c r="Z123" s="41">
        <f>IF('エントリー（行・列の削除をしない）'!P138="","",'エントリー（行・列の削除をしない）'!P138)</f>
      </c>
      <c r="AA123" s="41">
        <f>IF('エントリー（行・列の削除をしない）'!Q138="","",'エントリー（行・列の削除をしない）'!Q138)</f>
      </c>
      <c r="AB123">
        <f t="shared" si="27"/>
      </c>
      <c r="AC123">
        <f t="shared" si="24"/>
      </c>
      <c r="AD123" s="54">
        <f t="shared" si="28"/>
      </c>
    </row>
    <row r="124" spans="2:30" ht="14.25">
      <c r="B124" s="38">
        <f>IF('エントリー（行・列の削除をしない）'!H139="","",IF(A124="",'エントリー（行・列の削除をしない）'!H139,'エントリー（行・列の削除をしない）'!H139+10000))</f>
      </c>
      <c r="C124" s="36">
        <f>IF('エントリー（行・列の削除をしない）'!I139="","",'エントリー（行・列の削除をしない）'!I139+20000)</f>
      </c>
      <c r="D124" s="36">
        <f>IF('エントリー（行・列の削除をしない）'!J139="","",'エントリー（行・列の削除をしない）'!J139+20000)</f>
      </c>
      <c r="E124" s="36">
        <f>IF('エントリー（行・列の削除をしない）'!K139="","",'エントリー（行・列の削除をしない）'!K139)</f>
      </c>
      <c r="F124" s="39">
        <f>IF('エントリー（行・列の削除をしない）'!L139="","",'エントリー（行・列の削除をしない）'!L139+20000)</f>
      </c>
      <c r="I124">
        <f>COUNTIF($L$2:L124,"1")</f>
        <v>0</v>
      </c>
      <c r="J124">
        <f>COUNTIF($L$2:L124,"2")</f>
        <v>0</v>
      </c>
      <c r="K124">
        <f t="shared" si="26"/>
      </c>
      <c r="L124" s="34">
        <f>IF('エントリー（行・列の削除をしない）'!B139="","",'エントリー（行・列の削除をしない）'!B139)</f>
      </c>
      <c r="M124" s="35">
        <f>IF('エントリー（行・列の削除をしない）'!C139="","",'エントリー（行・列の削除をしない）'!C139)</f>
      </c>
      <c r="N124" s="36">
        <f>IF('エントリー（行・列の削除をしない）'!D139="","",'エントリー（行・列の削除をしない）'!D139)</f>
      </c>
      <c r="O124" s="36">
        <f>IF('エントリー（行・列の削除をしない）'!E139="","",SUBSTITUTE(TRIM(SUBSTITUTE('エントリー（行・列の削除をしない）'!E139,"　"," "))," ","  "))</f>
      </c>
      <c r="P124" s="34">
        <f>IF('エントリー（行・列の削除をしない）'!F139="","",'エントリー（行・列の削除をしない）'!F139)</f>
      </c>
      <c r="Q124" s="37">
        <f>IF('エントリー（行・列の削除をしない）'!G139="","",'エントリー（行・列の削除をしない）'!G139)</f>
      </c>
      <c r="R124" s="95">
        <f t="shared" si="21"/>
      </c>
      <c r="S124" s="96">
        <f t="shared" si="22"/>
      </c>
      <c r="T124" s="36"/>
      <c r="U124" s="39"/>
      <c r="V124" s="38">
        <f t="shared" si="23"/>
      </c>
      <c r="W124" s="40">
        <f>IF('エントリー（行・列の削除をしない）'!M139="","",'エントリー（行・列の削除をしない）'!M139)</f>
      </c>
      <c r="X124" s="40">
        <f>IF('エントリー（行・列の削除をしない）'!N139="","",'エントリー（行・列の削除をしない）'!N139)</f>
      </c>
      <c r="Y124" s="41">
        <f>IF('エントリー（行・列の削除をしない）'!O139="","",'エントリー（行・列の削除をしない）'!O139)</f>
      </c>
      <c r="Z124" s="41">
        <f>IF('エントリー（行・列の削除をしない）'!P139="","",'エントリー（行・列の削除をしない）'!P139)</f>
      </c>
      <c r="AA124" s="41">
        <f>IF('エントリー（行・列の削除をしない）'!Q139="","",'エントリー（行・列の削除をしない）'!Q139)</f>
      </c>
      <c r="AB124">
        <f t="shared" si="27"/>
      </c>
      <c r="AC124">
        <f t="shared" si="24"/>
      </c>
      <c r="AD124" s="54">
        <f t="shared" si="28"/>
      </c>
    </row>
    <row r="125" spans="2:30" ht="14.25">
      <c r="B125" s="38">
        <f>IF('エントリー（行・列の削除をしない）'!H140="","",IF(A125="",'エントリー（行・列の削除をしない）'!H140,'エントリー（行・列の削除をしない）'!H140+10000))</f>
      </c>
      <c r="C125" s="36">
        <f>IF('エントリー（行・列の削除をしない）'!I140="","",'エントリー（行・列の削除をしない）'!I140+20000)</f>
      </c>
      <c r="D125" s="36">
        <f>IF('エントリー（行・列の削除をしない）'!J140="","",'エントリー（行・列の削除をしない）'!J140+20000)</f>
      </c>
      <c r="E125" s="36">
        <f>IF('エントリー（行・列の削除をしない）'!K140="","",'エントリー（行・列の削除をしない）'!K140)</f>
      </c>
      <c r="F125" s="39">
        <f>IF('エントリー（行・列の削除をしない）'!L140="","",'エントリー（行・列の削除をしない）'!L140+20000)</f>
      </c>
      <c r="I125">
        <f>COUNTIF($L$2:L125,"1")</f>
        <v>0</v>
      </c>
      <c r="J125">
        <f>COUNTIF($L$2:L125,"2")</f>
        <v>0</v>
      </c>
      <c r="K125">
        <f t="shared" si="26"/>
      </c>
      <c r="L125" s="34">
        <f>IF('エントリー（行・列の削除をしない）'!B140="","",'エントリー（行・列の削除をしない）'!B140)</f>
      </c>
      <c r="M125" s="35">
        <f>IF('エントリー（行・列の削除をしない）'!C140="","",'エントリー（行・列の削除をしない）'!C140)</f>
      </c>
      <c r="N125" s="36">
        <f>IF('エントリー（行・列の削除をしない）'!D140="","",'エントリー（行・列の削除をしない）'!D140)</f>
      </c>
      <c r="O125" s="36">
        <f>IF('エントリー（行・列の削除をしない）'!E140="","",SUBSTITUTE(TRIM(SUBSTITUTE('エントリー（行・列の削除をしない）'!E140,"　"," "))," ","  "))</f>
      </c>
      <c r="P125" s="34">
        <f>IF('エントリー（行・列の削除をしない）'!F140="","",'エントリー（行・列の削除をしない）'!F140)</f>
      </c>
      <c r="Q125" s="37">
        <f>IF('エントリー（行・列の削除をしない）'!G140="","",'エントリー（行・列の削除をしない）'!G140)</f>
      </c>
      <c r="R125" s="95">
        <f t="shared" si="21"/>
      </c>
      <c r="S125" s="96">
        <f t="shared" si="22"/>
      </c>
      <c r="T125" s="36"/>
      <c r="U125" s="39"/>
      <c r="V125" s="38">
        <f t="shared" si="23"/>
      </c>
      <c r="W125" s="40">
        <f>IF('エントリー（行・列の削除をしない）'!M140="","",'エントリー（行・列の削除をしない）'!M140)</f>
      </c>
      <c r="X125" s="40">
        <f>IF('エントリー（行・列の削除をしない）'!N140="","",'エントリー（行・列の削除をしない）'!N140)</f>
      </c>
      <c r="Y125" s="41">
        <f>IF('エントリー（行・列の削除をしない）'!O140="","",'エントリー（行・列の削除をしない）'!O140)</f>
      </c>
      <c r="Z125" s="41">
        <f>IF('エントリー（行・列の削除をしない）'!P140="","",'エントリー（行・列の削除をしない）'!P140)</f>
      </c>
      <c r="AA125" s="41">
        <f>IF('エントリー（行・列の削除をしない）'!Q140="","",'エントリー（行・列の削除をしない）'!Q140)</f>
      </c>
      <c r="AB125">
        <f t="shared" si="27"/>
      </c>
      <c r="AC125">
        <f t="shared" si="24"/>
      </c>
      <c r="AD125" s="54">
        <f t="shared" si="28"/>
      </c>
    </row>
    <row r="126" spans="2:30" ht="14.25">
      <c r="B126" s="38">
        <f>IF('エントリー（行・列の削除をしない）'!H141="","",IF(A126="",'エントリー（行・列の削除をしない）'!H141,'エントリー（行・列の削除をしない）'!H141+10000))</f>
      </c>
      <c r="C126" s="36">
        <f>IF('エントリー（行・列の削除をしない）'!I141="","",'エントリー（行・列の削除をしない）'!I141+20000)</f>
      </c>
      <c r="D126" s="36">
        <f>IF('エントリー（行・列の削除をしない）'!J141="","",'エントリー（行・列の削除をしない）'!J141+20000)</f>
      </c>
      <c r="E126" s="36">
        <f>IF('エントリー（行・列の削除をしない）'!K141="","",'エントリー（行・列の削除をしない）'!K141)</f>
      </c>
      <c r="F126" s="39">
        <f>IF('エントリー（行・列の削除をしない）'!L141="","",'エントリー（行・列の削除をしない）'!L141+20000)</f>
      </c>
      <c r="I126">
        <f>COUNTIF($L$2:L126,"1")</f>
        <v>0</v>
      </c>
      <c r="J126">
        <f>COUNTIF($L$2:L126,"2")</f>
        <v>0</v>
      </c>
      <c r="K126">
        <f t="shared" si="26"/>
      </c>
      <c r="L126" s="34">
        <f>IF('エントリー（行・列の削除をしない）'!B141="","",'エントリー（行・列の削除をしない）'!B141)</f>
      </c>
      <c r="M126" s="35">
        <f>IF('エントリー（行・列の削除をしない）'!C141="","",'エントリー（行・列の削除をしない）'!C141)</f>
      </c>
      <c r="N126" s="36">
        <f>IF('エントリー（行・列の削除をしない）'!D141="","",'エントリー（行・列の削除をしない）'!D141)</f>
      </c>
      <c r="O126" s="36">
        <f>IF('エントリー（行・列の削除をしない）'!E141="","",SUBSTITUTE(TRIM(SUBSTITUTE('エントリー（行・列の削除をしない）'!E141,"　"," "))," ","  "))</f>
      </c>
      <c r="P126" s="34">
        <f>IF('エントリー（行・列の削除をしない）'!F141="","",'エントリー（行・列の削除をしない）'!F141)</f>
      </c>
      <c r="Q126" s="37">
        <f>IF('エントリー（行・列の削除をしない）'!G141="","",'エントリー（行・列の削除をしない）'!G141)</f>
      </c>
      <c r="R126" s="95">
        <f t="shared" si="21"/>
      </c>
      <c r="S126" s="96">
        <f t="shared" si="22"/>
      </c>
      <c r="T126" s="36"/>
      <c r="U126" s="39"/>
      <c r="V126" s="38">
        <f t="shared" si="23"/>
      </c>
      <c r="W126" s="40">
        <f>IF('エントリー（行・列の削除をしない）'!M141="","",'エントリー（行・列の削除をしない）'!M141)</f>
      </c>
      <c r="X126" s="40">
        <f>IF('エントリー（行・列の削除をしない）'!N141="","",'エントリー（行・列の削除をしない）'!N141)</f>
      </c>
      <c r="Y126" s="41">
        <f>IF('エントリー（行・列の削除をしない）'!O141="","",'エントリー（行・列の削除をしない）'!O141)</f>
      </c>
      <c r="Z126" s="41">
        <f>IF('エントリー（行・列の削除をしない）'!P141="","",'エントリー（行・列の削除をしない）'!P141)</f>
      </c>
      <c r="AA126" s="41">
        <f>IF('エントリー（行・列の削除をしない）'!Q141="","",'エントリー（行・列の削除をしない）'!Q141)</f>
      </c>
      <c r="AB126">
        <f t="shared" si="27"/>
      </c>
      <c r="AC126">
        <f t="shared" si="24"/>
      </c>
      <c r="AD126" s="54">
        <f t="shared" si="28"/>
      </c>
    </row>
    <row r="127" spans="2:30" ht="14.25">
      <c r="B127" s="38">
        <f>IF('エントリー（行・列の削除をしない）'!H142="","",IF(A127="",'エントリー（行・列の削除をしない）'!H142,'エントリー（行・列の削除をしない）'!H142+10000))</f>
      </c>
      <c r="C127" s="36">
        <f>IF('エントリー（行・列の削除をしない）'!I142="","",'エントリー（行・列の削除をしない）'!I142+20000)</f>
      </c>
      <c r="D127" s="36">
        <f>IF('エントリー（行・列の削除をしない）'!J142="","",'エントリー（行・列の削除をしない）'!J142+20000)</f>
      </c>
      <c r="E127" s="36">
        <f>IF('エントリー（行・列の削除をしない）'!K142="","",'エントリー（行・列の削除をしない）'!K142)</f>
      </c>
      <c r="F127" s="39">
        <f>IF('エントリー（行・列の削除をしない）'!L142="","",'エントリー（行・列の削除をしない）'!L142+20000)</f>
      </c>
      <c r="I127">
        <f>COUNTIF($L$2:L127,"1")</f>
        <v>0</v>
      </c>
      <c r="J127">
        <f>COUNTIF($L$2:L127,"2")</f>
        <v>0</v>
      </c>
      <c r="K127">
        <f t="shared" si="26"/>
      </c>
      <c r="L127" s="34">
        <f>IF('エントリー（行・列の削除をしない）'!B142="","",'エントリー（行・列の削除をしない）'!B142)</f>
      </c>
      <c r="M127" s="35">
        <f>IF('エントリー（行・列の削除をしない）'!C142="","",'エントリー（行・列の削除をしない）'!C142)</f>
      </c>
      <c r="N127" s="36">
        <f>IF('エントリー（行・列の削除をしない）'!D142="","",'エントリー（行・列の削除をしない）'!D142)</f>
      </c>
      <c r="O127" s="36">
        <f>IF('エントリー（行・列の削除をしない）'!E142="","",SUBSTITUTE(TRIM(SUBSTITUTE('エントリー（行・列の削除をしない）'!E142,"　"," "))," ","  "))</f>
      </c>
      <c r="P127" s="34">
        <f>IF('エントリー（行・列の削除をしない）'!F142="","",'エントリー（行・列の削除をしない）'!F142)</f>
      </c>
      <c r="Q127" s="37">
        <f>IF('エントリー（行・列の削除をしない）'!G142="","",'エントリー（行・列の削除をしない）'!G142)</f>
      </c>
      <c r="R127" s="95">
        <f t="shared" si="21"/>
      </c>
      <c r="S127" s="96">
        <f t="shared" si="22"/>
      </c>
      <c r="T127" s="36"/>
      <c r="U127" s="39"/>
      <c r="V127" s="38">
        <f t="shared" si="23"/>
      </c>
      <c r="W127" s="40">
        <f>IF('エントリー（行・列の削除をしない）'!M142="","",'エントリー（行・列の削除をしない）'!M142)</f>
      </c>
      <c r="X127" s="40">
        <f>IF('エントリー（行・列の削除をしない）'!N142="","",'エントリー（行・列の削除をしない）'!N142)</f>
      </c>
      <c r="Y127" s="41">
        <f>IF('エントリー（行・列の削除をしない）'!O142="","",'エントリー（行・列の削除をしない）'!O142)</f>
      </c>
      <c r="Z127" s="41">
        <f>IF('エントリー（行・列の削除をしない）'!P142="","",'エントリー（行・列の削除をしない）'!P142)</f>
      </c>
      <c r="AA127" s="41">
        <f>IF('エントリー（行・列の削除をしない）'!Q142="","",'エントリー（行・列の削除をしない）'!Q142)</f>
      </c>
      <c r="AB127">
        <f t="shared" si="27"/>
      </c>
      <c r="AC127">
        <f t="shared" si="24"/>
      </c>
      <c r="AD127" s="54">
        <f t="shared" si="28"/>
      </c>
    </row>
    <row r="128" spans="2:30" ht="14.25">
      <c r="B128" s="38">
        <f>IF('エントリー（行・列の削除をしない）'!H143="","",IF(A128="",'エントリー（行・列の削除をしない）'!H143,'エントリー（行・列の削除をしない）'!H143+10000))</f>
      </c>
      <c r="C128" s="36">
        <f>IF('エントリー（行・列の削除をしない）'!I143="","",'エントリー（行・列の削除をしない）'!I143+20000)</f>
      </c>
      <c r="D128" s="36">
        <f>IF('エントリー（行・列の削除をしない）'!J143="","",'エントリー（行・列の削除をしない）'!J143+20000)</f>
      </c>
      <c r="E128" s="36">
        <f>IF('エントリー（行・列の削除をしない）'!K143="","",'エントリー（行・列の削除をしない）'!K143)</f>
      </c>
      <c r="F128" s="39">
        <f>IF('エントリー（行・列の削除をしない）'!L143="","",'エントリー（行・列の削除をしない）'!L143+20000)</f>
      </c>
      <c r="I128">
        <f>COUNTIF($L$2:L128,"1")</f>
        <v>0</v>
      </c>
      <c r="J128">
        <f>COUNTIF($L$2:L128,"2")</f>
        <v>0</v>
      </c>
      <c r="K128">
        <f t="shared" si="26"/>
      </c>
      <c r="L128" s="34">
        <f>IF('エントリー（行・列の削除をしない）'!B143="","",'エントリー（行・列の削除をしない）'!B143)</f>
      </c>
      <c r="M128" s="35">
        <f>IF('エントリー（行・列の削除をしない）'!C143="","",'エントリー（行・列の削除をしない）'!C143)</f>
      </c>
      <c r="N128" s="36">
        <f>IF('エントリー（行・列の削除をしない）'!D143="","",'エントリー（行・列の削除をしない）'!D143)</f>
      </c>
      <c r="O128" s="36">
        <f>IF('エントリー（行・列の削除をしない）'!E143="","",SUBSTITUTE(TRIM(SUBSTITUTE('エントリー（行・列の削除をしない）'!E143,"　"," "))," ","  "))</f>
      </c>
      <c r="P128" s="34">
        <f>IF('エントリー（行・列の削除をしない）'!F143="","",'エントリー（行・列の削除をしない）'!F143)</f>
      </c>
      <c r="Q128" s="37">
        <f>IF('エントリー（行・列の削除をしない）'!G143="","",'エントリー（行・列の削除をしない）'!G143)</f>
      </c>
      <c r="R128" s="95">
        <f t="shared" si="21"/>
      </c>
      <c r="S128" s="96">
        <f t="shared" si="22"/>
      </c>
      <c r="T128" s="36"/>
      <c r="U128" s="39"/>
      <c r="V128" s="38">
        <f t="shared" si="23"/>
      </c>
      <c r="W128" s="40">
        <f>IF('エントリー（行・列の削除をしない）'!M143="","",'エントリー（行・列の削除をしない）'!M143)</f>
      </c>
      <c r="X128" s="40">
        <f>IF('エントリー（行・列の削除をしない）'!N143="","",'エントリー（行・列の削除をしない）'!N143)</f>
      </c>
      <c r="Y128" s="41">
        <f>IF('エントリー（行・列の削除をしない）'!O143="","",'エントリー（行・列の削除をしない）'!O143)</f>
      </c>
      <c r="Z128" s="41">
        <f>IF('エントリー（行・列の削除をしない）'!P143="","",'エントリー（行・列の削除をしない）'!P143)</f>
      </c>
      <c r="AA128" s="41">
        <f>IF('エントリー（行・列の削除をしない）'!Q143="","",'エントリー（行・列の削除をしない）'!Q143)</f>
      </c>
      <c r="AB128">
        <f t="shared" si="27"/>
      </c>
      <c r="AC128">
        <f t="shared" si="24"/>
      </c>
      <c r="AD128" s="54">
        <f t="shared" si="28"/>
      </c>
    </row>
    <row r="129" spans="2:30" ht="14.25">
      <c r="B129" s="38">
        <f>IF('エントリー（行・列の削除をしない）'!H144="","",IF(A129="",'エントリー（行・列の削除をしない）'!H144,'エントリー（行・列の削除をしない）'!H144+10000))</f>
      </c>
      <c r="C129" s="36">
        <f>IF('エントリー（行・列の削除をしない）'!I144="","",'エントリー（行・列の削除をしない）'!I144+20000)</f>
      </c>
      <c r="D129" s="36">
        <f>IF('エントリー（行・列の削除をしない）'!J144="","",'エントリー（行・列の削除をしない）'!J144+20000)</f>
      </c>
      <c r="E129" s="36">
        <f>IF('エントリー（行・列の削除をしない）'!K144="","",'エントリー（行・列の削除をしない）'!K144)</f>
      </c>
      <c r="F129" s="39">
        <f>IF('エントリー（行・列の削除をしない）'!L144="","",'エントリー（行・列の削除をしない）'!L144+20000)</f>
      </c>
      <c r="I129">
        <f>COUNTIF($L$2:L129,"1")</f>
        <v>0</v>
      </c>
      <c r="J129">
        <f>COUNTIF($L$2:L129,"2")</f>
        <v>0</v>
      </c>
      <c r="K129">
        <f t="shared" si="26"/>
      </c>
      <c r="L129" s="34">
        <f>IF('エントリー（行・列の削除をしない）'!B144="","",'エントリー（行・列の削除をしない）'!B144)</f>
      </c>
      <c r="M129" s="35">
        <f>IF('エントリー（行・列の削除をしない）'!C144="","",'エントリー（行・列の削除をしない）'!C144)</f>
      </c>
      <c r="N129" s="36">
        <f>IF('エントリー（行・列の削除をしない）'!D144="","",'エントリー（行・列の削除をしない）'!D144)</f>
      </c>
      <c r="O129" s="36">
        <f>IF('エントリー（行・列の削除をしない）'!E144="","",SUBSTITUTE(TRIM(SUBSTITUTE('エントリー（行・列の削除をしない）'!E144,"　"," "))," ","  "))</f>
      </c>
      <c r="P129" s="34">
        <f>IF('エントリー（行・列の削除をしない）'!F144="","",'エントリー（行・列の削除をしない）'!F144)</f>
      </c>
      <c r="Q129" s="37">
        <f>IF('エントリー（行・列の削除をしない）'!G144="","",'エントリー（行・列の削除をしない）'!G144)</f>
      </c>
      <c r="R129" s="95">
        <f t="shared" si="21"/>
      </c>
      <c r="S129" s="96">
        <f t="shared" si="22"/>
      </c>
      <c r="T129" s="36"/>
      <c r="U129" s="39"/>
      <c r="V129" s="38">
        <f t="shared" si="23"/>
      </c>
      <c r="W129" s="40">
        <f>IF('エントリー（行・列の削除をしない）'!M144="","",'エントリー（行・列の削除をしない）'!M144)</f>
      </c>
      <c r="X129" s="40">
        <f>IF('エントリー（行・列の削除をしない）'!N144="","",'エントリー（行・列の削除をしない）'!N144)</f>
      </c>
      <c r="Y129" s="41">
        <f>IF('エントリー（行・列の削除をしない）'!O144="","",'エントリー（行・列の削除をしない）'!O144)</f>
      </c>
      <c r="Z129" s="41">
        <f>IF('エントリー（行・列の削除をしない）'!P144="","",'エントリー（行・列の削除をしない）'!P144)</f>
      </c>
      <c r="AA129" s="41">
        <f>IF('エントリー（行・列の削除をしない）'!Q144="","",'エントリー（行・列の削除をしない）'!Q144)</f>
      </c>
      <c r="AB129">
        <f t="shared" si="27"/>
      </c>
      <c r="AC129">
        <f t="shared" si="24"/>
      </c>
      <c r="AD129" s="54">
        <f t="shared" si="28"/>
      </c>
    </row>
    <row r="130" spans="2:30" ht="14.25">
      <c r="B130" s="38">
        <f>IF('エントリー（行・列の削除をしない）'!H145="","",IF(A130="",'エントリー（行・列の削除をしない）'!H145,'エントリー（行・列の削除をしない）'!H145+10000))</f>
      </c>
      <c r="C130" s="36">
        <f>IF('エントリー（行・列の削除をしない）'!I145="","",'エントリー（行・列の削除をしない）'!I145+20000)</f>
      </c>
      <c r="D130" s="36">
        <f>IF('エントリー（行・列の削除をしない）'!J145="","",'エントリー（行・列の削除をしない）'!J145+20000)</f>
      </c>
      <c r="E130" s="36">
        <f>IF('エントリー（行・列の削除をしない）'!K145="","",'エントリー（行・列の削除をしない）'!K145)</f>
      </c>
      <c r="F130" s="39">
        <f>IF('エントリー（行・列の削除をしない）'!L145="","",'エントリー（行・列の削除をしない）'!L145+20000)</f>
      </c>
      <c r="I130">
        <f>COUNTIF($L$2:L130,"1")</f>
        <v>0</v>
      </c>
      <c r="J130">
        <f>COUNTIF($L$2:L130,"2")</f>
        <v>0</v>
      </c>
      <c r="K130">
        <f t="shared" si="26"/>
      </c>
      <c r="L130" s="34">
        <f>IF('エントリー（行・列の削除をしない）'!B145="","",'エントリー（行・列の削除をしない）'!B145)</f>
      </c>
      <c r="M130" s="35">
        <f>IF('エントリー（行・列の削除をしない）'!C145="","",'エントリー（行・列の削除をしない）'!C145)</f>
      </c>
      <c r="N130" s="36">
        <f>IF('エントリー（行・列の削除をしない）'!D145="","",'エントリー（行・列の削除をしない）'!D145)</f>
      </c>
      <c r="O130" s="36">
        <f>IF('エントリー（行・列の削除をしない）'!E145="","",SUBSTITUTE(TRIM(SUBSTITUTE('エントリー（行・列の削除をしない）'!E145,"　"," "))," ","  "))</f>
      </c>
      <c r="P130" s="34">
        <f>IF('エントリー（行・列の削除をしない）'!F145="","",'エントリー（行・列の削除をしない）'!F145)</f>
      </c>
      <c r="Q130" s="37">
        <f>IF('エントリー（行・列の削除をしない）'!G145="","",'エントリー（行・列の削除をしない）'!G145)</f>
      </c>
      <c r="R130" s="95">
        <f t="shared" si="21"/>
      </c>
      <c r="S130" s="96">
        <f t="shared" si="22"/>
      </c>
      <c r="T130" s="36"/>
      <c r="U130" s="39"/>
      <c r="V130" s="38">
        <f t="shared" si="23"/>
      </c>
      <c r="W130" s="40">
        <f>IF('エントリー（行・列の削除をしない）'!M145="","",'エントリー（行・列の削除をしない）'!M145)</f>
      </c>
      <c r="X130" s="40">
        <f>IF('エントリー（行・列の削除をしない）'!N145="","",'エントリー（行・列の削除をしない）'!N145)</f>
      </c>
      <c r="Y130" s="41">
        <f>IF('エントリー（行・列の削除をしない）'!O145="","",'エントリー（行・列の削除をしない）'!O145)</f>
      </c>
      <c r="Z130" s="41">
        <f>IF('エントリー（行・列の削除をしない）'!P145="","",'エントリー（行・列の削除をしない）'!P145)</f>
      </c>
      <c r="AA130" s="41">
        <f>IF('エントリー（行・列の削除をしない）'!Q145="","",'エントリー（行・列の削除をしない）'!Q145)</f>
      </c>
      <c r="AB130">
        <f t="shared" si="27"/>
      </c>
      <c r="AC130">
        <f t="shared" si="24"/>
      </c>
      <c r="AD130" s="54">
        <f t="shared" si="28"/>
      </c>
    </row>
    <row r="131" spans="2:30" ht="14.25">
      <c r="B131" s="38">
        <f>IF('エントリー（行・列の削除をしない）'!H146="","",IF(A131="",'エントリー（行・列の削除をしない）'!H146,'エントリー（行・列の削除をしない）'!H146+10000))</f>
      </c>
      <c r="C131" s="36">
        <f>IF('エントリー（行・列の削除をしない）'!I146="","",'エントリー（行・列の削除をしない）'!I146+20000)</f>
      </c>
      <c r="D131" s="36">
        <f>IF('エントリー（行・列の削除をしない）'!J146="","",'エントリー（行・列の削除をしない）'!J146+20000)</f>
      </c>
      <c r="E131" s="36">
        <f>IF('エントリー（行・列の削除をしない）'!K146="","",'エントリー（行・列の削除をしない）'!K146)</f>
      </c>
      <c r="F131" s="39">
        <f>IF('エントリー（行・列の削除をしない）'!L146="","",'エントリー（行・列の削除をしない）'!L146+20000)</f>
      </c>
      <c r="I131">
        <f>COUNTIF($L$2:L131,"1")</f>
        <v>0</v>
      </c>
      <c r="J131">
        <f>COUNTIF($L$2:L131,"2")</f>
        <v>0</v>
      </c>
      <c r="K131">
        <f t="shared" si="26"/>
      </c>
      <c r="L131" s="34">
        <f>IF('エントリー（行・列の削除をしない）'!B146="","",'エントリー（行・列の削除をしない）'!B146)</f>
      </c>
      <c r="M131" s="35">
        <f>IF('エントリー（行・列の削除をしない）'!C146="","",'エントリー（行・列の削除をしない）'!C146)</f>
      </c>
      <c r="N131" s="36">
        <f>IF('エントリー（行・列の削除をしない）'!D146="","",'エントリー（行・列の削除をしない）'!D146)</f>
      </c>
      <c r="O131" s="36">
        <f>IF('エントリー（行・列の削除をしない）'!E146="","",SUBSTITUTE(TRIM(SUBSTITUTE('エントリー（行・列の削除をしない）'!E146,"　"," "))," ","  "))</f>
      </c>
      <c r="P131" s="34">
        <f>IF('エントリー（行・列の削除をしない）'!F146="","",'エントリー（行・列の削除をしない）'!F146)</f>
      </c>
      <c r="Q131" s="37">
        <f>IF('エントリー（行・列の削除をしない）'!G146="","",'エントリー（行・列の削除をしない）'!G146)</f>
      </c>
      <c r="R131" s="95">
        <f aca="true" t="shared" si="29" ref="R131:R150">IF(B131="",C131,B131)</f>
      </c>
      <c r="S131" s="96">
        <f aca="true" t="shared" si="30" ref="S131:S150">IF(D131="","",D131)</f>
      </c>
      <c r="T131" s="36"/>
      <c r="U131" s="39"/>
      <c r="V131" s="38">
        <f aca="true" t="shared" si="31" ref="V131:V150">IF(E131="",F131,E131)</f>
      </c>
      <c r="W131" s="40">
        <f>IF('エントリー（行・列の削除をしない）'!M146="","",'エントリー（行・列の削除をしない）'!M146)</f>
      </c>
      <c r="X131" s="40">
        <f>IF('エントリー（行・列の削除をしない）'!N146="","",'エントリー（行・列の削除をしない）'!N146)</f>
      </c>
      <c r="Y131" s="41">
        <f>IF('エントリー（行・列の削除をしない）'!O146="","",'エントリー（行・列の削除をしない）'!O146)</f>
      </c>
      <c r="Z131" s="41">
        <f>IF('エントリー（行・列の削除をしない）'!P146="","",'エントリー（行・列の削除をしない）'!P146)</f>
      </c>
      <c r="AA131" s="41">
        <f>IF('エントリー（行・列の削除をしない）'!Q146="","",'エントリー（行・列の削除をしない）'!Q146)</f>
      </c>
      <c r="AB131">
        <f t="shared" si="27"/>
      </c>
      <c r="AC131">
        <f aca="true" t="shared" si="32" ref="AC131:AC150">IF(AB131="","",IF(LENB(AB131)&lt;5,1,2))</f>
      </c>
      <c r="AD131" s="54">
        <f t="shared" si="28"/>
      </c>
    </row>
    <row r="132" spans="2:30" ht="14.25">
      <c r="B132" s="38">
        <f>IF('エントリー（行・列の削除をしない）'!H147="","",IF(A132="",'エントリー（行・列の削除をしない）'!H147,'エントリー（行・列の削除をしない）'!H147+10000))</f>
      </c>
      <c r="C132" s="36">
        <f>IF('エントリー（行・列の削除をしない）'!I147="","",'エントリー（行・列の削除をしない）'!I147+20000)</f>
      </c>
      <c r="D132" s="36">
        <f>IF('エントリー（行・列の削除をしない）'!J147="","",'エントリー（行・列の削除をしない）'!J147+20000)</f>
      </c>
      <c r="E132" s="36">
        <f>IF('エントリー（行・列の削除をしない）'!K147="","",'エントリー（行・列の削除をしない）'!K147)</f>
      </c>
      <c r="F132" s="39">
        <f>IF('エントリー（行・列の削除をしない）'!L147="","",'エントリー（行・列の削除をしない）'!L147+20000)</f>
      </c>
      <c r="I132">
        <f>COUNTIF($L$2:L132,"1")</f>
        <v>0</v>
      </c>
      <c r="J132">
        <f>COUNTIF($L$2:L132,"2")</f>
        <v>0</v>
      </c>
      <c r="K132">
        <f t="shared" si="26"/>
      </c>
      <c r="L132" s="34">
        <f>IF('エントリー（行・列の削除をしない）'!B147="","",'エントリー（行・列の削除をしない）'!B147)</f>
      </c>
      <c r="M132" s="35">
        <f>IF('エントリー（行・列の削除をしない）'!C147="","",'エントリー（行・列の削除をしない）'!C147)</f>
      </c>
      <c r="N132" s="36">
        <f>IF('エントリー（行・列の削除をしない）'!D147="","",'エントリー（行・列の削除をしない）'!D147)</f>
      </c>
      <c r="O132" s="36">
        <f>IF('エントリー（行・列の削除をしない）'!E147="","",SUBSTITUTE(TRIM(SUBSTITUTE('エントリー（行・列の削除をしない）'!E147,"　"," "))," ","  "))</f>
      </c>
      <c r="P132" s="34">
        <f>IF('エントリー（行・列の削除をしない）'!F147="","",'エントリー（行・列の削除をしない）'!F147)</f>
      </c>
      <c r="Q132" s="37">
        <f>IF('エントリー（行・列の削除をしない）'!G147="","",'エントリー（行・列の削除をしない）'!G147)</f>
      </c>
      <c r="R132" s="95">
        <f t="shared" si="29"/>
      </c>
      <c r="S132" s="96">
        <f t="shared" si="30"/>
      </c>
      <c r="T132" s="36"/>
      <c r="U132" s="39"/>
      <c r="V132" s="38">
        <f t="shared" si="31"/>
      </c>
      <c r="W132" s="40">
        <f>IF('エントリー（行・列の削除をしない）'!M147="","",'エントリー（行・列の削除をしない）'!M147)</f>
      </c>
      <c r="X132" s="40">
        <f>IF('エントリー（行・列の削除をしない）'!N147="","",'エントリー（行・列の削除をしない）'!N147)</f>
      </c>
      <c r="Y132" s="41">
        <f>IF('エントリー（行・列の削除をしない）'!O147="","",'エントリー（行・列の削除をしない）'!O147)</f>
      </c>
      <c r="Z132" s="41">
        <f>IF('エントリー（行・列の削除をしない）'!P147="","",'エントリー（行・列の削除をしない）'!P147)</f>
      </c>
      <c r="AA132" s="41">
        <f>IF('エントリー（行・列の削除をしない）'!Q147="","",'エントリー（行・列の削除をしない）'!Q147)</f>
      </c>
      <c r="AB132">
        <f aca="true" t="shared" si="33" ref="AB132:AB150">IF(E132="",F132,E132)</f>
      </c>
      <c r="AC132">
        <f t="shared" si="32"/>
      </c>
      <c r="AD132" s="54">
        <f t="shared" si="28"/>
      </c>
    </row>
    <row r="133" spans="2:30" ht="14.25">
      <c r="B133" s="38">
        <f>IF('エントリー（行・列の削除をしない）'!H148="","",IF(A133="",'エントリー（行・列の削除をしない）'!H148,'エントリー（行・列の削除をしない）'!H148+10000))</f>
      </c>
      <c r="C133" s="36">
        <f>IF('エントリー（行・列の削除をしない）'!I148="","",'エントリー（行・列の削除をしない）'!I148+20000)</f>
      </c>
      <c r="D133" s="36">
        <f>IF('エントリー（行・列の削除をしない）'!J148="","",'エントリー（行・列の削除をしない）'!J148+20000)</f>
      </c>
      <c r="E133" s="36">
        <f>IF('エントリー（行・列の削除をしない）'!K148="","",'エントリー（行・列の削除をしない）'!K148)</f>
      </c>
      <c r="F133" s="39">
        <f>IF('エントリー（行・列の削除をしない）'!L148="","",'エントリー（行・列の削除をしない）'!L148+20000)</f>
      </c>
      <c r="I133">
        <f>COUNTIF($L$2:L133,"1")</f>
        <v>0</v>
      </c>
      <c r="J133">
        <f>COUNTIF($L$2:L133,"2")</f>
        <v>0</v>
      </c>
      <c r="K133">
        <f t="shared" si="26"/>
      </c>
      <c r="L133" s="34">
        <f>IF('エントリー（行・列の削除をしない）'!B148="","",'エントリー（行・列の削除をしない）'!B148)</f>
      </c>
      <c r="M133" s="35">
        <f>IF('エントリー（行・列の削除をしない）'!C148="","",'エントリー（行・列の削除をしない）'!C148)</f>
      </c>
      <c r="N133" s="36">
        <f>IF('エントリー（行・列の削除をしない）'!D148="","",'エントリー（行・列の削除をしない）'!D148)</f>
      </c>
      <c r="O133" s="36">
        <f>IF('エントリー（行・列の削除をしない）'!E148="","",SUBSTITUTE(TRIM(SUBSTITUTE('エントリー（行・列の削除をしない）'!E148,"　"," "))," ","  "))</f>
      </c>
      <c r="P133" s="34">
        <f>IF('エントリー（行・列の削除をしない）'!F148="","",'エントリー（行・列の削除をしない）'!F148)</f>
      </c>
      <c r="Q133" s="37">
        <f>IF('エントリー（行・列の削除をしない）'!G148="","",'エントリー（行・列の削除をしない）'!G148)</f>
      </c>
      <c r="R133" s="95">
        <f t="shared" si="29"/>
      </c>
      <c r="S133" s="96">
        <f t="shared" si="30"/>
      </c>
      <c r="T133" s="36"/>
      <c r="U133" s="39"/>
      <c r="V133" s="38">
        <f t="shared" si="31"/>
      </c>
      <c r="W133" s="40">
        <f>IF('エントリー（行・列の削除をしない）'!M148="","",'エントリー（行・列の削除をしない）'!M148)</f>
      </c>
      <c r="X133" s="40">
        <f>IF('エントリー（行・列の削除をしない）'!N148="","",'エントリー（行・列の削除をしない）'!N148)</f>
      </c>
      <c r="Y133" s="41">
        <f>IF('エントリー（行・列の削除をしない）'!O148="","",'エントリー（行・列の削除をしない）'!O148)</f>
      </c>
      <c r="Z133" s="41">
        <f>IF('エントリー（行・列の削除をしない）'!P148="","",'エントリー（行・列の削除をしない）'!P148)</f>
      </c>
      <c r="AA133" s="41">
        <f>IF('エントリー（行・列の削除をしない）'!Q148="","",'エントリー（行・列の削除をしない）'!Q148)</f>
      </c>
      <c r="AB133">
        <f t="shared" si="33"/>
      </c>
      <c r="AC133">
        <f t="shared" si="32"/>
      </c>
      <c r="AD133" s="54">
        <f t="shared" si="28"/>
      </c>
    </row>
    <row r="134" spans="2:30" ht="14.25">
      <c r="B134" s="38">
        <f>IF('エントリー（行・列の削除をしない）'!H149="","",IF(A134="",'エントリー（行・列の削除をしない）'!H149,'エントリー（行・列の削除をしない）'!H149+10000))</f>
      </c>
      <c r="C134" s="36">
        <f>IF('エントリー（行・列の削除をしない）'!I149="","",'エントリー（行・列の削除をしない）'!I149+20000)</f>
      </c>
      <c r="D134" s="36">
        <f>IF('エントリー（行・列の削除をしない）'!J149="","",'エントリー（行・列の削除をしない）'!J149+20000)</f>
      </c>
      <c r="E134" s="36">
        <f>IF('エントリー（行・列の削除をしない）'!K149="","",'エントリー（行・列の削除をしない）'!K149)</f>
      </c>
      <c r="F134" s="39">
        <f>IF('エントリー（行・列の削除をしない）'!L149="","",'エントリー（行・列の削除をしない）'!L149+20000)</f>
      </c>
      <c r="I134">
        <f>COUNTIF($L$2:L134,"1")</f>
        <v>0</v>
      </c>
      <c r="J134">
        <f>COUNTIF($L$2:L134,"2")</f>
        <v>0</v>
      </c>
      <c r="K134">
        <f t="shared" si="26"/>
      </c>
      <c r="L134" s="34">
        <f>IF('エントリー（行・列の削除をしない）'!B149="","",'エントリー（行・列の削除をしない）'!B149)</f>
      </c>
      <c r="M134" s="35">
        <f>IF('エントリー（行・列の削除をしない）'!C149="","",'エントリー（行・列の削除をしない）'!C149)</f>
      </c>
      <c r="N134" s="36">
        <f>IF('エントリー（行・列の削除をしない）'!D149="","",'エントリー（行・列の削除をしない）'!D149)</f>
      </c>
      <c r="O134" s="36">
        <f>IF('エントリー（行・列の削除をしない）'!E149="","",SUBSTITUTE(TRIM(SUBSTITUTE('エントリー（行・列の削除をしない）'!E149,"　"," "))," ","  "))</f>
      </c>
      <c r="P134" s="34">
        <f>IF('エントリー（行・列の削除をしない）'!F149="","",'エントリー（行・列の削除をしない）'!F149)</f>
      </c>
      <c r="Q134" s="37">
        <f>IF('エントリー（行・列の削除をしない）'!G149="","",'エントリー（行・列の削除をしない）'!G149)</f>
      </c>
      <c r="R134" s="95">
        <f t="shared" si="29"/>
      </c>
      <c r="S134" s="96">
        <f t="shared" si="30"/>
      </c>
      <c r="T134" s="36"/>
      <c r="U134" s="39"/>
      <c r="V134" s="38">
        <f t="shared" si="31"/>
      </c>
      <c r="W134" s="40">
        <f>IF('エントリー（行・列の削除をしない）'!M149="","",'エントリー（行・列の削除をしない）'!M149)</f>
      </c>
      <c r="X134" s="40">
        <f>IF('エントリー（行・列の削除をしない）'!N149="","",'エントリー（行・列の削除をしない）'!N149)</f>
      </c>
      <c r="Y134" s="41">
        <f>IF('エントリー（行・列の削除をしない）'!O149="","",'エントリー（行・列の削除をしない）'!O149)</f>
      </c>
      <c r="Z134" s="41">
        <f>IF('エントリー（行・列の削除をしない）'!P149="","",'エントリー（行・列の削除をしない）'!P149)</f>
      </c>
      <c r="AA134" s="41">
        <f>IF('エントリー（行・列の削除をしない）'!Q149="","",'エントリー（行・列の削除をしない）'!Q149)</f>
      </c>
      <c r="AB134">
        <f t="shared" si="33"/>
      </c>
      <c r="AC134">
        <f t="shared" si="32"/>
      </c>
      <c r="AD134" s="54">
        <f t="shared" si="28"/>
      </c>
    </row>
    <row r="135" spans="2:30" ht="14.25">
      <c r="B135" s="38">
        <f>IF('エントリー（行・列の削除をしない）'!H150="","",IF(A135="",'エントリー（行・列の削除をしない）'!H150,'エントリー（行・列の削除をしない）'!H150+10000))</f>
      </c>
      <c r="C135" s="36">
        <f>IF('エントリー（行・列の削除をしない）'!I150="","",'エントリー（行・列の削除をしない）'!I150+20000)</f>
      </c>
      <c r="D135" s="36">
        <f>IF('エントリー（行・列の削除をしない）'!J150="","",'エントリー（行・列の削除をしない）'!J150+20000)</f>
      </c>
      <c r="E135" s="36">
        <f>IF('エントリー（行・列の削除をしない）'!K150="","",'エントリー（行・列の削除をしない）'!K150)</f>
      </c>
      <c r="F135" s="39">
        <f>IF('エントリー（行・列の削除をしない）'!L150="","",'エントリー（行・列の削除をしない）'!L150+20000)</f>
      </c>
      <c r="I135">
        <f>COUNTIF($L$2:L135,"1")</f>
        <v>0</v>
      </c>
      <c r="J135">
        <f>COUNTIF($L$2:L135,"2")</f>
        <v>0</v>
      </c>
      <c r="K135">
        <f t="shared" si="26"/>
      </c>
      <c r="L135" s="34">
        <f>IF('エントリー（行・列の削除をしない）'!B150="","",'エントリー（行・列の削除をしない）'!B150)</f>
      </c>
      <c r="M135" s="35">
        <f>IF('エントリー（行・列の削除をしない）'!C150="","",'エントリー（行・列の削除をしない）'!C150)</f>
      </c>
      <c r="N135" s="36">
        <f>IF('エントリー（行・列の削除をしない）'!D150="","",'エントリー（行・列の削除をしない）'!D150)</f>
      </c>
      <c r="O135" s="36">
        <f>IF('エントリー（行・列の削除をしない）'!E150="","",SUBSTITUTE(TRIM(SUBSTITUTE('エントリー（行・列の削除をしない）'!E150,"　"," "))," ","  "))</f>
      </c>
      <c r="P135" s="34">
        <f>IF('エントリー（行・列の削除をしない）'!F150="","",'エントリー（行・列の削除をしない）'!F150)</f>
      </c>
      <c r="Q135" s="37">
        <f>IF('エントリー（行・列の削除をしない）'!G150="","",'エントリー（行・列の削除をしない）'!G150)</f>
      </c>
      <c r="R135" s="95">
        <f t="shared" si="29"/>
      </c>
      <c r="S135" s="96">
        <f t="shared" si="30"/>
      </c>
      <c r="T135" s="36"/>
      <c r="U135" s="39"/>
      <c r="V135" s="38">
        <f t="shared" si="31"/>
      </c>
      <c r="W135" s="40">
        <f>IF('エントリー（行・列の削除をしない）'!M150="","",'エントリー（行・列の削除をしない）'!M150)</f>
      </c>
      <c r="X135" s="40">
        <f>IF('エントリー（行・列の削除をしない）'!N150="","",'エントリー（行・列の削除をしない）'!N150)</f>
      </c>
      <c r="Y135" s="41">
        <f>IF('エントリー（行・列の削除をしない）'!O150="","",'エントリー（行・列の削除をしない）'!O150)</f>
      </c>
      <c r="Z135" s="41">
        <f>IF('エントリー（行・列の削除をしない）'!P150="","",'エントリー（行・列の削除をしない）'!P150)</f>
      </c>
      <c r="AA135" s="41">
        <f>IF('エントリー（行・列の削除をしない）'!Q150="","",'エントリー（行・列の削除をしない）'!Q150)</f>
      </c>
      <c r="AB135">
        <f t="shared" si="33"/>
      </c>
      <c r="AC135">
        <f t="shared" si="32"/>
      </c>
      <c r="AD135" s="54">
        <f t="shared" si="28"/>
      </c>
    </row>
    <row r="136" spans="2:30" ht="14.25">
      <c r="B136" s="38">
        <f>IF('エントリー（行・列の削除をしない）'!H151="","",IF(A136="",'エントリー（行・列の削除をしない）'!H151,'エントリー（行・列の削除をしない）'!H151+10000))</f>
      </c>
      <c r="C136" s="36">
        <f>IF('エントリー（行・列の削除をしない）'!I151="","",'エントリー（行・列の削除をしない）'!I151+20000)</f>
      </c>
      <c r="D136" s="36">
        <f>IF('エントリー（行・列の削除をしない）'!J151="","",'エントリー（行・列の削除をしない）'!J151+20000)</f>
      </c>
      <c r="E136" s="36">
        <f>IF('エントリー（行・列の削除をしない）'!K151="","",'エントリー（行・列の削除をしない）'!K151)</f>
      </c>
      <c r="F136" s="39">
        <f>IF('エントリー（行・列の削除をしない）'!L151="","",'エントリー（行・列の削除をしない）'!L151+20000)</f>
      </c>
      <c r="I136">
        <f>COUNTIF($L$2:L136,"1")</f>
        <v>0</v>
      </c>
      <c r="J136">
        <f>COUNTIF($L$2:L136,"2")</f>
        <v>0</v>
      </c>
      <c r="K136">
        <f t="shared" si="26"/>
      </c>
      <c r="L136" s="34">
        <f>IF('エントリー（行・列の削除をしない）'!B151="","",'エントリー（行・列の削除をしない）'!B151)</f>
      </c>
      <c r="M136" s="35">
        <f>IF('エントリー（行・列の削除をしない）'!C151="","",'エントリー（行・列の削除をしない）'!C151)</f>
      </c>
      <c r="N136" s="36">
        <f>IF('エントリー（行・列の削除をしない）'!D151="","",'エントリー（行・列の削除をしない）'!D151)</f>
      </c>
      <c r="O136" s="36">
        <f>IF('エントリー（行・列の削除をしない）'!E151="","",SUBSTITUTE(TRIM(SUBSTITUTE('エントリー（行・列の削除をしない）'!E151,"　"," "))," ","  "))</f>
      </c>
      <c r="P136" s="34">
        <f>IF('エントリー（行・列の削除をしない）'!F151="","",'エントリー（行・列の削除をしない）'!F151)</f>
      </c>
      <c r="Q136" s="37">
        <f>IF('エントリー（行・列の削除をしない）'!G151="","",'エントリー（行・列の削除をしない）'!G151)</f>
      </c>
      <c r="R136" s="95">
        <f t="shared" si="29"/>
      </c>
      <c r="S136" s="96">
        <f t="shared" si="30"/>
      </c>
      <c r="T136" s="36"/>
      <c r="U136" s="39"/>
      <c r="V136" s="38">
        <f t="shared" si="31"/>
      </c>
      <c r="W136" s="40">
        <f>IF('エントリー（行・列の削除をしない）'!M151="","",'エントリー（行・列の削除をしない）'!M151)</f>
      </c>
      <c r="X136" s="40">
        <f>IF('エントリー（行・列の削除をしない）'!N151="","",'エントリー（行・列の削除をしない）'!N151)</f>
      </c>
      <c r="Y136" s="41">
        <f>IF('エントリー（行・列の削除をしない）'!O151="","",'エントリー（行・列の削除をしない）'!O151)</f>
      </c>
      <c r="Z136" s="41">
        <f>IF('エントリー（行・列の削除をしない）'!P151="","",'エントリー（行・列の削除をしない）'!P151)</f>
      </c>
      <c r="AA136" s="41">
        <f>IF('エントリー（行・列の削除をしない）'!Q151="","",'エントリー（行・列の削除をしない）'!Q151)</f>
      </c>
      <c r="AB136">
        <f t="shared" si="33"/>
      </c>
      <c r="AC136">
        <f t="shared" si="32"/>
      </c>
      <c r="AD136" s="54">
        <f aca="true" t="shared" si="34" ref="AD136:AD150">IF(AB136="","",IF(AC136=1,AB136,VALUE(RIGHT(AB136,4)+L136*10000)))</f>
      </c>
    </row>
    <row r="137" spans="2:30" ht="14.25">
      <c r="B137" s="38">
        <f>IF('エントリー（行・列の削除をしない）'!H152="","",IF(A137="",'エントリー（行・列の削除をしない）'!H152,'エントリー（行・列の削除をしない）'!H152+10000))</f>
      </c>
      <c r="C137" s="36">
        <f>IF('エントリー（行・列の削除をしない）'!I152="","",'エントリー（行・列の削除をしない）'!I152+20000)</f>
      </c>
      <c r="D137" s="36">
        <f>IF('エントリー（行・列の削除をしない）'!J152="","",'エントリー（行・列の削除をしない）'!J152+20000)</f>
      </c>
      <c r="E137" s="36">
        <f>IF('エントリー（行・列の削除をしない）'!K152="","",'エントリー（行・列の削除をしない）'!K152)</f>
      </c>
      <c r="F137" s="39">
        <f>IF('エントリー（行・列の削除をしない）'!L152="","",'エントリー（行・列の削除をしない）'!L152+20000)</f>
      </c>
      <c r="I137">
        <f>COUNTIF($L$2:L137,"1")</f>
        <v>0</v>
      </c>
      <c r="J137">
        <f>COUNTIF($L$2:L137,"2")</f>
        <v>0</v>
      </c>
      <c r="K137">
        <f t="shared" si="26"/>
      </c>
      <c r="L137" s="34">
        <f>IF('エントリー（行・列の削除をしない）'!B152="","",'エントリー（行・列の削除をしない）'!B152)</f>
      </c>
      <c r="M137" s="35">
        <f>IF('エントリー（行・列の削除をしない）'!C152="","",'エントリー（行・列の削除をしない）'!C152)</f>
      </c>
      <c r="N137" s="36">
        <f>IF('エントリー（行・列の削除をしない）'!D152="","",'エントリー（行・列の削除をしない）'!D152)</f>
      </c>
      <c r="O137" s="36">
        <f>IF('エントリー（行・列の削除をしない）'!E152="","",SUBSTITUTE(TRIM(SUBSTITUTE('エントリー（行・列の削除をしない）'!E152,"　"," "))," ","  "))</f>
      </c>
      <c r="P137" s="34">
        <f>IF('エントリー（行・列の削除をしない）'!F152="","",'エントリー（行・列の削除をしない）'!F152)</f>
      </c>
      <c r="Q137" s="37">
        <f>IF('エントリー（行・列の削除をしない）'!G152="","",'エントリー（行・列の削除をしない）'!G152)</f>
      </c>
      <c r="R137" s="95">
        <f t="shared" si="29"/>
      </c>
      <c r="S137" s="96">
        <f t="shared" si="30"/>
      </c>
      <c r="T137" s="36"/>
      <c r="U137" s="39"/>
      <c r="V137" s="38">
        <f t="shared" si="31"/>
      </c>
      <c r="W137" s="40">
        <f>IF('エントリー（行・列の削除をしない）'!M152="","",'エントリー（行・列の削除をしない）'!M152)</f>
      </c>
      <c r="X137" s="40">
        <f>IF('エントリー（行・列の削除をしない）'!N152="","",'エントリー（行・列の削除をしない）'!N152)</f>
      </c>
      <c r="Y137" s="41">
        <f>IF('エントリー（行・列の削除をしない）'!O152="","",'エントリー（行・列の削除をしない）'!O152)</f>
      </c>
      <c r="Z137" s="41">
        <f>IF('エントリー（行・列の削除をしない）'!P152="","",'エントリー（行・列の削除をしない）'!P152)</f>
      </c>
      <c r="AA137" s="41">
        <f>IF('エントリー（行・列の削除をしない）'!Q152="","",'エントリー（行・列の削除をしない）'!Q152)</f>
      </c>
      <c r="AB137">
        <f t="shared" si="33"/>
      </c>
      <c r="AC137">
        <f t="shared" si="32"/>
      </c>
      <c r="AD137" s="54">
        <f t="shared" si="34"/>
      </c>
    </row>
    <row r="138" spans="2:30" ht="14.25">
      <c r="B138" s="38">
        <f>IF('エントリー（行・列の削除をしない）'!H153="","",IF(A138="",'エントリー（行・列の削除をしない）'!H153,'エントリー（行・列の削除をしない）'!H153+10000))</f>
      </c>
      <c r="C138" s="36">
        <f>IF('エントリー（行・列の削除をしない）'!I153="","",'エントリー（行・列の削除をしない）'!I153+20000)</f>
      </c>
      <c r="D138" s="36">
        <f>IF('エントリー（行・列の削除をしない）'!J153="","",'エントリー（行・列の削除をしない）'!J153+20000)</f>
      </c>
      <c r="E138" s="36">
        <f>IF('エントリー（行・列の削除をしない）'!K153="","",'エントリー（行・列の削除をしない）'!K153)</f>
      </c>
      <c r="F138" s="39">
        <f>IF('エントリー（行・列の削除をしない）'!L153="","",'エントリー（行・列の削除をしない）'!L153+20000)</f>
      </c>
      <c r="I138">
        <f>COUNTIF($L$2:L138,"1")</f>
        <v>0</v>
      </c>
      <c r="J138">
        <f>COUNTIF($L$2:L138,"2")</f>
        <v>0</v>
      </c>
      <c r="K138">
        <f t="shared" si="26"/>
      </c>
      <c r="L138" s="34">
        <f>IF('エントリー（行・列の削除をしない）'!B153="","",'エントリー（行・列の削除をしない）'!B153)</f>
      </c>
      <c r="M138" s="35">
        <f>IF('エントリー（行・列の削除をしない）'!C153="","",'エントリー（行・列の削除をしない）'!C153)</f>
      </c>
      <c r="N138" s="36">
        <f>IF('エントリー（行・列の削除をしない）'!D153="","",'エントリー（行・列の削除をしない）'!D153)</f>
      </c>
      <c r="O138" s="36">
        <f>IF('エントリー（行・列の削除をしない）'!E153="","",SUBSTITUTE(TRIM(SUBSTITUTE('エントリー（行・列の削除をしない）'!E153,"　"," "))," ","  "))</f>
      </c>
      <c r="P138" s="34">
        <f>IF('エントリー（行・列の削除をしない）'!F153="","",'エントリー（行・列の削除をしない）'!F153)</f>
      </c>
      <c r="Q138" s="37">
        <f>IF('エントリー（行・列の削除をしない）'!G153="","",'エントリー（行・列の削除をしない）'!G153)</f>
      </c>
      <c r="R138" s="95">
        <f t="shared" si="29"/>
      </c>
      <c r="S138" s="96">
        <f t="shared" si="30"/>
      </c>
      <c r="T138" s="36"/>
      <c r="U138" s="39"/>
      <c r="V138" s="38">
        <f t="shared" si="31"/>
      </c>
      <c r="W138" s="40">
        <f>IF('エントリー（行・列の削除をしない）'!M153="","",'エントリー（行・列の削除をしない）'!M153)</f>
      </c>
      <c r="X138" s="40">
        <f>IF('エントリー（行・列の削除をしない）'!N153="","",'エントリー（行・列の削除をしない）'!N153)</f>
      </c>
      <c r="Y138" s="41">
        <f>IF('エントリー（行・列の削除をしない）'!O153="","",'エントリー（行・列の削除をしない）'!O153)</f>
      </c>
      <c r="Z138" s="41">
        <f>IF('エントリー（行・列の削除をしない）'!P153="","",'エントリー（行・列の削除をしない）'!P153)</f>
      </c>
      <c r="AA138" s="41">
        <f>IF('エントリー（行・列の削除をしない）'!Q153="","",'エントリー（行・列の削除をしない）'!Q153)</f>
      </c>
      <c r="AB138">
        <f t="shared" si="33"/>
      </c>
      <c r="AC138">
        <f t="shared" si="32"/>
      </c>
      <c r="AD138" s="54">
        <f t="shared" si="34"/>
      </c>
    </row>
    <row r="139" spans="2:30" ht="14.25">
      <c r="B139" s="38">
        <f>IF('エントリー（行・列の削除をしない）'!H154="","",IF(A139="",'エントリー（行・列の削除をしない）'!H154,'エントリー（行・列の削除をしない）'!H154+10000))</f>
      </c>
      <c r="C139" s="36">
        <f>IF('エントリー（行・列の削除をしない）'!I154="","",'エントリー（行・列の削除をしない）'!I154+20000)</f>
      </c>
      <c r="D139" s="36">
        <f>IF('エントリー（行・列の削除をしない）'!J154="","",'エントリー（行・列の削除をしない）'!J154+20000)</f>
      </c>
      <c r="E139" s="36">
        <f>IF('エントリー（行・列の削除をしない）'!K154="","",'エントリー（行・列の削除をしない）'!K154)</f>
      </c>
      <c r="F139" s="39">
        <f>IF('エントリー（行・列の削除をしない）'!L154="","",'エントリー（行・列の削除をしない）'!L154+20000)</f>
      </c>
      <c r="I139">
        <f>COUNTIF($L$2:L139,"1")</f>
        <v>0</v>
      </c>
      <c r="J139">
        <f>COUNTIF($L$2:L139,"2")</f>
        <v>0</v>
      </c>
      <c r="K139">
        <f t="shared" si="26"/>
      </c>
      <c r="L139" s="34">
        <f>IF('エントリー（行・列の削除をしない）'!B154="","",'エントリー（行・列の削除をしない）'!B154)</f>
      </c>
      <c r="M139" s="35">
        <f>IF('エントリー（行・列の削除をしない）'!C154="","",'エントリー（行・列の削除をしない）'!C154)</f>
      </c>
      <c r="N139" s="36">
        <f>IF('エントリー（行・列の削除をしない）'!D154="","",'エントリー（行・列の削除をしない）'!D154)</f>
      </c>
      <c r="O139" s="36">
        <f>IF('エントリー（行・列の削除をしない）'!E154="","",SUBSTITUTE(TRIM(SUBSTITUTE('エントリー（行・列の削除をしない）'!E154,"　"," "))," ","  "))</f>
      </c>
      <c r="P139" s="34">
        <f>IF('エントリー（行・列の削除をしない）'!F154="","",'エントリー（行・列の削除をしない）'!F154)</f>
      </c>
      <c r="Q139" s="37">
        <f>IF('エントリー（行・列の削除をしない）'!G154="","",'エントリー（行・列の削除をしない）'!G154)</f>
      </c>
      <c r="R139" s="95">
        <f t="shared" si="29"/>
      </c>
      <c r="S139" s="96">
        <f t="shared" si="30"/>
      </c>
      <c r="T139" s="36"/>
      <c r="U139" s="39"/>
      <c r="V139" s="38">
        <f t="shared" si="31"/>
      </c>
      <c r="W139" s="40">
        <f>IF('エントリー（行・列の削除をしない）'!M154="","",'エントリー（行・列の削除をしない）'!M154)</f>
      </c>
      <c r="X139" s="40">
        <f>IF('エントリー（行・列の削除をしない）'!N154="","",'エントリー（行・列の削除をしない）'!N154)</f>
      </c>
      <c r="Y139" s="41">
        <f>IF('エントリー（行・列の削除をしない）'!O154="","",'エントリー（行・列の削除をしない）'!O154)</f>
      </c>
      <c r="Z139" s="41">
        <f>IF('エントリー（行・列の削除をしない）'!P154="","",'エントリー（行・列の削除をしない）'!P154)</f>
      </c>
      <c r="AA139" s="41">
        <f>IF('エントリー（行・列の削除をしない）'!Q154="","",'エントリー（行・列の削除をしない）'!Q154)</f>
      </c>
      <c r="AB139">
        <f t="shared" si="33"/>
      </c>
      <c r="AC139">
        <f t="shared" si="32"/>
      </c>
      <c r="AD139" s="54">
        <f t="shared" si="34"/>
      </c>
    </row>
    <row r="140" spans="2:30" ht="14.25">
      <c r="B140" s="38">
        <f>IF('エントリー（行・列の削除をしない）'!H155="","",IF(A140="",'エントリー（行・列の削除をしない）'!H155,'エントリー（行・列の削除をしない）'!H155+10000))</f>
      </c>
      <c r="C140" s="36">
        <f>IF('エントリー（行・列の削除をしない）'!I155="","",'エントリー（行・列の削除をしない）'!I155+20000)</f>
      </c>
      <c r="D140" s="36">
        <f>IF('エントリー（行・列の削除をしない）'!J155="","",'エントリー（行・列の削除をしない）'!J155+20000)</f>
      </c>
      <c r="E140" s="36">
        <f>IF('エントリー（行・列の削除をしない）'!K155="","",'エントリー（行・列の削除をしない）'!K155)</f>
      </c>
      <c r="F140" s="39">
        <f>IF('エントリー（行・列の削除をしない）'!L155="","",'エントリー（行・列の削除をしない）'!L155+20000)</f>
      </c>
      <c r="I140">
        <f>COUNTIF($L$2:L140,"1")</f>
        <v>0</v>
      </c>
      <c r="J140">
        <f>COUNTIF($L$2:L140,"2")</f>
        <v>0</v>
      </c>
      <c r="K140">
        <f t="shared" si="26"/>
      </c>
      <c r="L140" s="34">
        <f>IF('エントリー（行・列の削除をしない）'!B155="","",'エントリー（行・列の削除をしない）'!B155)</f>
      </c>
      <c r="M140" s="35">
        <f>IF('エントリー（行・列の削除をしない）'!C155="","",'エントリー（行・列の削除をしない）'!C155)</f>
      </c>
      <c r="N140" s="36">
        <f>IF('エントリー（行・列の削除をしない）'!D155="","",'エントリー（行・列の削除をしない）'!D155)</f>
      </c>
      <c r="O140" s="36">
        <f>IF('エントリー（行・列の削除をしない）'!E155="","",SUBSTITUTE(TRIM(SUBSTITUTE('エントリー（行・列の削除をしない）'!E155,"　"," "))," ","  "))</f>
      </c>
      <c r="P140" s="34">
        <f>IF('エントリー（行・列の削除をしない）'!F155="","",'エントリー（行・列の削除をしない）'!F155)</f>
      </c>
      <c r="Q140" s="37">
        <f>IF('エントリー（行・列の削除をしない）'!G155="","",'エントリー（行・列の削除をしない）'!G155)</f>
      </c>
      <c r="R140" s="95">
        <f t="shared" si="29"/>
      </c>
      <c r="S140" s="96">
        <f t="shared" si="30"/>
      </c>
      <c r="T140" s="36"/>
      <c r="U140" s="39"/>
      <c r="V140" s="38">
        <f t="shared" si="31"/>
      </c>
      <c r="W140" s="40">
        <f>IF('エントリー（行・列の削除をしない）'!M155="","",'エントリー（行・列の削除をしない）'!M155)</f>
      </c>
      <c r="X140" s="40">
        <f>IF('エントリー（行・列の削除をしない）'!N155="","",'エントリー（行・列の削除をしない）'!N155)</f>
      </c>
      <c r="Y140" s="41">
        <f>IF('エントリー（行・列の削除をしない）'!O155="","",'エントリー（行・列の削除をしない）'!O155)</f>
      </c>
      <c r="Z140" s="41">
        <f>IF('エントリー（行・列の削除をしない）'!P155="","",'エントリー（行・列の削除をしない）'!P155)</f>
      </c>
      <c r="AA140" s="41">
        <f>IF('エントリー（行・列の削除をしない）'!Q155="","",'エントリー（行・列の削除をしない）'!Q155)</f>
      </c>
      <c r="AB140">
        <f t="shared" si="33"/>
      </c>
      <c r="AC140">
        <f t="shared" si="32"/>
      </c>
      <c r="AD140" s="54">
        <f t="shared" si="34"/>
      </c>
    </row>
    <row r="141" spans="2:30" ht="14.25">
      <c r="B141" s="38">
        <f>IF('エントリー（行・列の削除をしない）'!H156="","",IF(A141="",'エントリー（行・列の削除をしない）'!H156,'エントリー（行・列の削除をしない）'!H156+10000))</f>
      </c>
      <c r="C141" s="36">
        <f>IF('エントリー（行・列の削除をしない）'!I156="","",'エントリー（行・列の削除をしない）'!I156+20000)</f>
      </c>
      <c r="D141" s="36">
        <f>IF('エントリー（行・列の削除をしない）'!J156="","",'エントリー（行・列の削除をしない）'!J156+20000)</f>
      </c>
      <c r="E141" s="36">
        <f>IF('エントリー（行・列の削除をしない）'!K156="","",'エントリー（行・列の削除をしない）'!K156)</f>
      </c>
      <c r="F141" s="39">
        <f>IF('エントリー（行・列の削除をしない）'!L156="","",'エントリー（行・列の削除をしない）'!L156+20000)</f>
      </c>
      <c r="I141">
        <f>COUNTIF($L$2:L141,"1")</f>
        <v>0</v>
      </c>
      <c r="J141">
        <f>COUNTIF($L$2:L141,"2")</f>
        <v>0</v>
      </c>
      <c r="K141">
        <f t="shared" si="26"/>
      </c>
      <c r="L141" s="34">
        <f>IF('エントリー（行・列の削除をしない）'!B156="","",'エントリー（行・列の削除をしない）'!B156)</f>
      </c>
      <c r="M141" s="35">
        <f>IF('エントリー（行・列の削除をしない）'!C156="","",'エントリー（行・列の削除をしない）'!C156)</f>
      </c>
      <c r="N141" s="36">
        <f>IF('エントリー（行・列の削除をしない）'!D156="","",'エントリー（行・列の削除をしない）'!D156)</f>
      </c>
      <c r="O141" s="36">
        <f>IF('エントリー（行・列の削除をしない）'!E156="","",SUBSTITUTE(TRIM(SUBSTITUTE('エントリー（行・列の削除をしない）'!E156,"　"," "))," ","  "))</f>
      </c>
      <c r="P141" s="34">
        <f>IF('エントリー（行・列の削除をしない）'!F156="","",'エントリー（行・列の削除をしない）'!F156)</f>
      </c>
      <c r="Q141" s="37">
        <f>IF('エントリー（行・列の削除をしない）'!G156="","",'エントリー（行・列の削除をしない）'!G156)</f>
      </c>
      <c r="R141" s="95">
        <f t="shared" si="29"/>
      </c>
      <c r="S141" s="96">
        <f t="shared" si="30"/>
      </c>
      <c r="T141" s="36"/>
      <c r="U141" s="39"/>
      <c r="V141" s="38">
        <f t="shared" si="31"/>
      </c>
      <c r="W141" s="40">
        <f>IF('エントリー（行・列の削除をしない）'!M156="","",'エントリー（行・列の削除をしない）'!M156)</f>
      </c>
      <c r="X141" s="40">
        <f>IF('エントリー（行・列の削除をしない）'!N156="","",'エントリー（行・列の削除をしない）'!N156)</f>
      </c>
      <c r="Y141" s="41">
        <f>IF('エントリー（行・列の削除をしない）'!O156="","",'エントリー（行・列の削除をしない）'!O156)</f>
      </c>
      <c r="Z141" s="41">
        <f>IF('エントリー（行・列の削除をしない）'!P156="","",'エントリー（行・列の削除をしない）'!P156)</f>
      </c>
      <c r="AA141" s="41">
        <f>IF('エントリー（行・列の削除をしない）'!Q156="","",'エントリー（行・列の削除をしない）'!Q156)</f>
      </c>
      <c r="AB141">
        <f t="shared" si="33"/>
      </c>
      <c r="AC141">
        <f t="shared" si="32"/>
      </c>
      <c r="AD141" s="54">
        <f t="shared" si="34"/>
      </c>
    </row>
    <row r="142" spans="2:30" ht="14.25">
      <c r="B142" s="38">
        <f>IF('エントリー（行・列の削除をしない）'!H157="","",IF(A142="",'エントリー（行・列の削除をしない）'!H157,'エントリー（行・列の削除をしない）'!H157+10000))</f>
      </c>
      <c r="C142" s="36">
        <f>IF('エントリー（行・列の削除をしない）'!I157="","",'エントリー（行・列の削除をしない）'!I157+20000)</f>
      </c>
      <c r="D142" s="36">
        <f>IF('エントリー（行・列の削除をしない）'!J157="","",'エントリー（行・列の削除をしない）'!J157+20000)</f>
      </c>
      <c r="E142" s="36">
        <f>IF('エントリー（行・列の削除をしない）'!K157="","",'エントリー（行・列の削除をしない）'!K157)</f>
      </c>
      <c r="F142" s="39">
        <f>IF('エントリー（行・列の削除をしない）'!L157="","",'エントリー（行・列の削除をしない）'!L157+20000)</f>
      </c>
      <c r="I142">
        <f>COUNTIF($L$2:L142,"1")</f>
        <v>0</v>
      </c>
      <c r="J142">
        <f>COUNTIF($L$2:L142,"2")</f>
        <v>0</v>
      </c>
      <c r="K142">
        <f t="shared" si="26"/>
      </c>
      <c r="L142" s="34">
        <f>IF('エントリー（行・列の削除をしない）'!B157="","",'エントリー（行・列の削除をしない）'!B157)</f>
      </c>
      <c r="M142" s="35">
        <f>IF('エントリー（行・列の削除をしない）'!C157="","",'エントリー（行・列の削除をしない）'!C157)</f>
      </c>
      <c r="N142" s="36">
        <f>IF('エントリー（行・列の削除をしない）'!D157="","",'エントリー（行・列の削除をしない）'!D157)</f>
      </c>
      <c r="O142" s="36">
        <f>IF('エントリー（行・列の削除をしない）'!E157="","",SUBSTITUTE(TRIM(SUBSTITUTE('エントリー（行・列の削除をしない）'!E157,"　"," "))," ","  "))</f>
      </c>
      <c r="P142" s="34">
        <f>IF('エントリー（行・列の削除をしない）'!F157="","",'エントリー（行・列の削除をしない）'!F157)</f>
      </c>
      <c r="Q142" s="37">
        <f>IF('エントリー（行・列の削除をしない）'!G157="","",'エントリー（行・列の削除をしない）'!G157)</f>
      </c>
      <c r="R142" s="95">
        <f t="shared" si="29"/>
      </c>
      <c r="S142" s="96">
        <f t="shared" si="30"/>
      </c>
      <c r="T142" s="36"/>
      <c r="U142" s="39"/>
      <c r="V142" s="38">
        <f t="shared" si="31"/>
      </c>
      <c r="W142" s="40">
        <f>IF('エントリー（行・列の削除をしない）'!M157="","",'エントリー（行・列の削除をしない）'!M157)</f>
      </c>
      <c r="X142" s="40">
        <f>IF('エントリー（行・列の削除をしない）'!N157="","",'エントリー（行・列の削除をしない）'!N157)</f>
      </c>
      <c r="Y142" s="41">
        <f>IF('エントリー（行・列の削除をしない）'!O157="","",'エントリー（行・列の削除をしない）'!O157)</f>
      </c>
      <c r="Z142" s="41">
        <f>IF('エントリー（行・列の削除をしない）'!P157="","",'エントリー（行・列の削除をしない）'!P157)</f>
      </c>
      <c r="AA142" s="41">
        <f>IF('エントリー（行・列の削除をしない）'!Q157="","",'エントリー（行・列の削除をしない）'!Q157)</f>
      </c>
      <c r="AB142">
        <f t="shared" si="33"/>
      </c>
      <c r="AC142">
        <f t="shared" si="32"/>
      </c>
      <c r="AD142" s="54">
        <f t="shared" si="34"/>
      </c>
    </row>
    <row r="143" spans="2:30" ht="14.25">
      <c r="B143" s="38">
        <f>IF('エントリー（行・列の削除をしない）'!H158="","",IF(A143="",'エントリー（行・列の削除をしない）'!H158,'エントリー（行・列の削除をしない）'!H158+10000))</f>
      </c>
      <c r="C143" s="36">
        <f>IF('エントリー（行・列の削除をしない）'!I158="","",'エントリー（行・列の削除をしない）'!I158+20000)</f>
      </c>
      <c r="D143" s="36">
        <f>IF('エントリー（行・列の削除をしない）'!J158="","",'エントリー（行・列の削除をしない）'!J158+20000)</f>
      </c>
      <c r="E143" s="36">
        <f>IF('エントリー（行・列の削除をしない）'!K158="","",'エントリー（行・列の削除をしない）'!K158)</f>
      </c>
      <c r="F143" s="39">
        <f>IF('エントリー（行・列の削除をしない）'!L158="","",'エントリー（行・列の削除をしない）'!L158+20000)</f>
      </c>
      <c r="I143">
        <f>COUNTIF($L$2:L143,"1")</f>
        <v>0</v>
      </c>
      <c r="J143">
        <f>COUNTIF($L$2:L143,"2")</f>
        <v>0</v>
      </c>
      <c r="K143">
        <f t="shared" si="26"/>
      </c>
      <c r="L143" s="34">
        <f>IF('エントリー（行・列の削除をしない）'!B158="","",'エントリー（行・列の削除をしない）'!B158)</f>
      </c>
      <c r="M143" s="35">
        <f>IF('エントリー（行・列の削除をしない）'!C158="","",'エントリー（行・列の削除をしない）'!C158)</f>
      </c>
      <c r="N143" s="36">
        <f>IF('エントリー（行・列の削除をしない）'!D158="","",'エントリー（行・列の削除をしない）'!D158)</f>
      </c>
      <c r="O143" s="36">
        <f>IF('エントリー（行・列の削除をしない）'!E158="","",SUBSTITUTE(TRIM(SUBSTITUTE('エントリー（行・列の削除をしない）'!E158,"　"," "))," ","  "))</f>
      </c>
      <c r="P143" s="34">
        <f>IF('エントリー（行・列の削除をしない）'!F158="","",'エントリー（行・列の削除をしない）'!F158)</f>
      </c>
      <c r="Q143" s="37">
        <f>IF('エントリー（行・列の削除をしない）'!G158="","",'エントリー（行・列の削除をしない）'!G158)</f>
      </c>
      <c r="R143" s="95">
        <f t="shared" si="29"/>
      </c>
      <c r="S143" s="96">
        <f t="shared" si="30"/>
      </c>
      <c r="T143" s="36"/>
      <c r="U143" s="39"/>
      <c r="V143" s="38">
        <f t="shared" si="31"/>
      </c>
      <c r="W143" s="40">
        <f>IF('エントリー（行・列の削除をしない）'!M158="","",'エントリー（行・列の削除をしない）'!M158)</f>
      </c>
      <c r="X143" s="40">
        <f>IF('エントリー（行・列の削除をしない）'!N158="","",'エントリー（行・列の削除をしない）'!N158)</f>
      </c>
      <c r="Y143" s="41">
        <f>IF('エントリー（行・列の削除をしない）'!O158="","",'エントリー（行・列の削除をしない）'!O158)</f>
      </c>
      <c r="Z143" s="41">
        <f>IF('エントリー（行・列の削除をしない）'!P158="","",'エントリー（行・列の削除をしない）'!P158)</f>
      </c>
      <c r="AA143" s="41">
        <f>IF('エントリー（行・列の削除をしない）'!Q158="","",'エントリー（行・列の削除をしない）'!Q158)</f>
      </c>
      <c r="AB143">
        <f t="shared" si="33"/>
      </c>
      <c r="AC143">
        <f t="shared" si="32"/>
      </c>
      <c r="AD143" s="54">
        <f t="shared" si="34"/>
      </c>
    </row>
    <row r="144" spans="2:30" ht="14.25">
      <c r="B144" s="38">
        <f>IF('エントリー（行・列の削除をしない）'!H159="","",IF(A144="",'エントリー（行・列の削除をしない）'!H159,'エントリー（行・列の削除をしない）'!H159+10000))</f>
      </c>
      <c r="C144" s="36">
        <f>IF('エントリー（行・列の削除をしない）'!I159="","",'エントリー（行・列の削除をしない）'!I159+20000)</f>
      </c>
      <c r="D144" s="36">
        <f>IF('エントリー（行・列の削除をしない）'!J159="","",'エントリー（行・列の削除をしない）'!J159+20000)</f>
      </c>
      <c r="E144" s="36">
        <f>IF('エントリー（行・列の削除をしない）'!K159="","",'エントリー（行・列の削除をしない）'!K159)</f>
      </c>
      <c r="F144" s="39">
        <f>IF('エントリー（行・列の削除をしない）'!L159="","",'エントリー（行・列の削除をしない）'!L159+20000)</f>
      </c>
      <c r="I144">
        <f>COUNTIF($L$2:L144,"1")</f>
        <v>0</v>
      </c>
      <c r="J144">
        <f>COUNTIF($L$2:L144,"2")</f>
        <v>0</v>
      </c>
      <c r="K144">
        <f t="shared" si="26"/>
      </c>
      <c r="L144" s="34">
        <f>IF('エントリー（行・列の削除をしない）'!B159="","",'エントリー（行・列の削除をしない）'!B159)</f>
      </c>
      <c r="M144" s="35">
        <f>IF('エントリー（行・列の削除をしない）'!C159="","",'エントリー（行・列の削除をしない）'!C159)</f>
      </c>
      <c r="N144" s="36">
        <f>IF('エントリー（行・列の削除をしない）'!D159="","",'エントリー（行・列の削除をしない）'!D159)</f>
      </c>
      <c r="O144" s="36">
        <f>IF('エントリー（行・列の削除をしない）'!E159="","",SUBSTITUTE(TRIM(SUBSTITUTE('エントリー（行・列の削除をしない）'!E159,"　"," "))," ","  "))</f>
      </c>
      <c r="P144" s="34">
        <f>IF('エントリー（行・列の削除をしない）'!F159="","",'エントリー（行・列の削除をしない）'!F159)</f>
      </c>
      <c r="Q144" s="37">
        <f>IF('エントリー（行・列の削除をしない）'!G159="","",'エントリー（行・列の削除をしない）'!G159)</f>
      </c>
      <c r="R144" s="95">
        <f t="shared" si="29"/>
      </c>
      <c r="S144" s="96">
        <f t="shared" si="30"/>
      </c>
      <c r="T144" s="36"/>
      <c r="U144" s="39"/>
      <c r="V144" s="38">
        <f t="shared" si="31"/>
      </c>
      <c r="W144" s="40">
        <f>IF('エントリー（行・列の削除をしない）'!M159="","",'エントリー（行・列の削除をしない）'!M159)</f>
      </c>
      <c r="X144" s="40">
        <f>IF('エントリー（行・列の削除をしない）'!N159="","",'エントリー（行・列の削除をしない）'!N159)</f>
      </c>
      <c r="Y144" s="41">
        <f>IF('エントリー（行・列の削除をしない）'!O159="","",'エントリー（行・列の削除をしない）'!O159)</f>
      </c>
      <c r="Z144" s="41">
        <f>IF('エントリー（行・列の削除をしない）'!P159="","",'エントリー（行・列の削除をしない）'!P159)</f>
      </c>
      <c r="AA144" s="41">
        <f>IF('エントリー（行・列の削除をしない）'!Q159="","",'エントリー（行・列の削除をしない）'!Q159)</f>
      </c>
      <c r="AB144">
        <f t="shared" si="33"/>
      </c>
      <c r="AC144">
        <f t="shared" si="32"/>
      </c>
      <c r="AD144" s="54">
        <f t="shared" si="34"/>
      </c>
    </row>
    <row r="145" spans="2:30" ht="14.25">
      <c r="B145" s="38">
        <f>IF('エントリー（行・列の削除をしない）'!H160="","",IF(A145="",'エントリー（行・列の削除をしない）'!H160,'エントリー（行・列の削除をしない）'!H160+10000))</f>
      </c>
      <c r="C145" s="36">
        <f>IF('エントリー（行・列の削除をしない）'!I160="","",'エントリー（行・列の削除をしない）'!I160+20000)</f>
      </c>
      <c r="D145" s="36">
        <f>IF('エントリー（行・列の削除をしない）'!J160="","",'エントリー（行・列の削除をしない）'!J160+20000)</f>
      </c>
      <c r="E145" s="36">
        <f>IF('エントリー（行・列の削除をしない）'!K160="","",'エントリー（行・列の削除をしない）'!K160)</f>
      </c>
      <c r="F145" s="39">
        <f>IF('エントリー（行・列の削除をしない）'!L160="","",'エントリー（行・列の削除をしない）'!L160+20000)</f>
      </c>
      <c r="I145">
        <f>COUNTIF($L$2:L145,"1")</f>
        <v>0</v>
      </c>
      <c r="J145">
        <f>COUNTIF($L$2:L145,"2")</f>
        <v>0</v>
      </c>
      <c r="K145">
        <f t="shared" si="26"/>
      </c>
      <c r="L145" s="34">
        <f>IF('エントリー（行・列の削除をしない）'!B160="","",'エントリー（行・列の削除をしない）'!B160)</f>
      </c>
      <c r="M145" s="35">
        <f>IF('エントリー（行・列の削除をしない）'!C160="","",'エントリー（行・列の削除をしない）'!C160)</f>
      </c>
      <c r="N145" s="36">
        <f>IF('エントリー（行・列の削除をしない）'!D160="","",'エントリー（行・列の削除をしない）'!D160)</f>
      </c>
      <c r="O145" s="36">
        <f>IF('エントリー（行・列の削除をしない）'!E160="","",SUBSTITUTE(TRIM(SUBSTITUTE('エントリー（行・列の削除をしない）'!E160,"　"," "))," ","  "))</f>
      </c>
      <c r="P145" s="34">
        <f>IF('エントリー（行・列の削除をしない）'!F160="","",'エントリー（行・列の削除をしない）'!F160)</f>
      </c>
      <c r="Q145" s="37">
        <f>IF('エントリー（行・列の削除をしない）'!G160="","",'エントリー（行・列の削除をしない）'!G160)</f>
      </c>
      <c r="R145" s="95">
        <f t="shared" si="29"/>
      </c>
      <c r="S145" s="96">
        <f t="shared" si="30"/>
      </c>
      <c r="T145" s="36"/>
      <c r="U145" s="39"/>
      <c r="V145" s="38">
        <f t="shared" si="31"/>
      </c>
      <c r="W145" s="40">
        <f>IF('エントリー（行・列の削除をしない）'!M160="","",'エントリー（行・列の削除をしない）'!M160)</f>
      </c>
      <c r="X145" s="40">
        <f>IF('エントリー（行・列の削除をしない）'!N160="","",'エントリー（行・列の削除をしない）'!N160)</f>
      </c>
      <c r="Y145" s="41">
        <f>IF('エントリー（行・列の削除をしない）'!O160="","",'エントリー（行・列の削除をしない）'!O160)</f>
      </c>
      <c r="Z145" s="41">
        <f>IF('エントリー（行・列の削除をしない）'!P160="","",'エントリー（行・列の削除をしない）'!P160)</f>
      </c>
      <c r="AA145" s="41">
        <f>IF('エントリー（行・列の削除をしない）'!Q160="","",'エントリー（行・列の削除をしない）'!Q160)</f>
      </c>
      <c r="AB145">
        <f t="shared" si="33"/>
      </c>
      <c r="AC145">
        <f t="shared" si="32"/>
      </c>
      <c r="AD145" s="54">
        <f t="shared" si="34"/>
      </c>
    </row>
    <row r="146" spans="2:30" ht="14.25">
      <c r="B146" s="38">
        <f>IF('エントリー（行・列の削除をしない）'!H161="","",IF(A146="",'エントリー（行・列の削除をしない）'!H161,'エントリー（行・列の削除をしない）'!H161+10000))</f>
      </c>
      <c r="C146" s="36">
        <f>IF('エントリー（行・列の削除をしない）'!I161="","",'エントリー（行・列の削除をしない）'!I161+20000)</f>
      </c>
      <c r="D146" s="36">
        <f>IF('エントリー（行・列の削除をしない）'!J161="","",'エントリー（行・列の削除をしない）'!J161+20000)</f>
      </c>
      <c r="E146" s="36">
        <f>IF('エントリー（行・列の削除をしない）'!K161="","",'エントリー（行・列の削除をしない）'!K161)</f>
      </c>
      <c r="F146" s="39">
        <f>IF('エントリー（行・列の削除をしない）'!L161="","",'エントリー（行・列の削除をしない）'!L161+20000)</f>
      </c>
      <c r="I146">
        <f>COUNTIF($L$2:L146,"1")</f>
        <v>0</v>
      </c>
      <c r="J146">
        <f>COUNTIF($L$2:L146,"2")</f>
        <v>0</v>
      </c>
      <c r="K146">
        <f t="shared" si="26"/>
      </c>
      <c r="L146" s="34">
        <f>IF('エントリー（行・列の削除をしない）'!B161="","",'エントリー（行・列の削除をしない）'!B161)</f>
      </c>
      <c r="M146" s="35">
        <f>IF('エントリー（行・列の削除をしない）'!C161="","",'エントリー（行・列の削除をしない）'!C161)</f>
      </c>
      <c r="N146" s="36">
        <f>IF('エントリー（行・列の削除をしない）'!D161="","",'エントリー（行・列の削除をしない）'!D161)</f>
      </c>
      <c r="O146" s="36">
        <f>IF('エントリー（行・列の削除をしない）'!E161="","",SUBSTITUTE(TRIM(SUBSTITUTE('エントリー（行・列の削除をしない）'!E161,"　"," "))," ","  "))</f>
      </c>
      <c r="P146" s="34">
        <f>IF('エントリー（行・列の削除をしない）'!F161="","",'エントリー（行・列の削除をしない）'!F161)</f>
      </c>
      <c r="Q146" s="37">
        <f>IF('エントリー（行・列の削除をしない）'!G161="","",'エントリー（行・列の削除をしない）'!G161)</f>
      </c>
      <c r="R146" s="95">
        <f t="shared" si="29"/>
      </c>
      <c r="S146" s="96">
        <f t="shared" si="30"/>
      </c>
      <c r="T146" s="36"/>
      <c r="U146" s="39"/>
      <c r="V146" s="38">
        <f t="shared" si="31"/>
      </c>
      <c r="W146" s="40">
        <f>IF('エントリー（行・列の削除をしない）'!M161="","",'エントリー（行・列の削除をしない）'!M161)</f>
      </c>
      <c r="X146" s="40">
        <f>IF('エントリー（行・列の削除をしない）'!N161="","",'エントリー（行・列の削除をしない）'!N161)</f>
      </c>
      <c r="Y146" s="41">
        <f>IF('エントリー（行・列の削除をしない）'!O161="","",'エントリー（行・列の削除をしない）'!O161)</f>
      </c>
      <c r="Z146" s="41">
        <f>IF('エントリー（行・列の削除をしない）'!P161="","",'エントリー（行・列の削除をしない）'!P161)</f>
      </c>
      <c r="AA146" s="41">
        <f>IF('エントリー（行・列の削除をしない）'!Q161="","",'エントリー（行・列の削除をしない）'!Q161)</f>
      </c>
      <c r="AB146">
        <f t="shared" si="33"/>
      </c>
      <c r="AC146">
        <f t="shared" si="32"/>
      </c>
      <c r="AD146" s="54">
        <f t="shared" si="34"/>
      </c>
    </row>
    <row r="147" spans="2:30" ht="14.25">
      <c r="B147" s="38">
        <f>IF('エントリー（行・列の削除をしない）'!H162="","",IF(A147="",'エントリー（行・列の削除をしない）'!H162,'エントリー（行・列の削除をしない）'!H162+10000))</f>
      </c>
      <c r="C147" s="36">
        <f>IF('エントリー（行・列の削除をしない）'!I162="","",'エントリー（行・列の削除をしない）'!I162+20000)</f>
      </c>
      <c r="D147" s="36">
        <f>IF('エントリー（行・列の削除をしない）'!J162="","",'エントリー（行・列の削除をしない）'!J162+20000)</f>
      </c>
      <c r="E147" s="36">
        <f>IF('エントリー（行・列の削除をしない）'!K162="","",'エントリー（行・列の削除をしない）'!K162)</f>
      </c>
      <c r="F147" s="39">
        <f>IF('エントリー（行・列の削除をしない）'!L162="","",'エントリー（行・列の削除をしない）'!L162+20000)</f>
      </c>
      <c r="I147">
        <f>COUNTIF($L$2:L147,"1")</f>
        <v>0</v>
      </c>
      <c r="J147">
        <f>COUNTIF($L$2:L147,"2")</f>
        <v>0</v>
      </c>
      <c r="K147">
        <f t="shared" si="26"/>
      </c>
      <c r="L147" s="34">
        <f>IF('エントリー（行・列の削除をしない）'!B162="","",'エントリー（行・列の削除をしない）'!B162)</f>
      </c>
      <c r="M147" s="35">
        <f>IF('エントリー（行・列の削除をしない）'!C162="","",'エントリー（行・列の削除をしない）'!C162)</f>
      </c>
      <c r="N147" s="36">
        <f>IF('エントリー（行・列の削除をしない）'!D162="","",'エントリー（行・列の削除をしない）'!D162)</f>
      </c>
      <c r="O147" s="36">
        <f>IF('エントリー（行・列の削除をしない）'!E162="","",SUBSTITUTE(TRIM(SUBSTITUTE('エントリー（行・列の削除をしない）'!E162,"　"," "))," ","  "))</f>
      </c>
      <c r="P147" s="34">
        <f>IF('エントリー（行・列の削除をしない）'!F162="","",'エントリー（行・列の削除をしない）'!F162)</f>
      </c>
      <c r="Q147" s="37">
        <f>IF('エントリー（行・列の削除をしない）'!G162="","",'エントリー（行・列の削除をしない）'!G162)</f>
      </c>
      <c r="R147" s="95">
        <f t="shared" si="29"/>
      </c>
      <c r="S147" s="96">
        <f t="shared" si="30"/>
      </c>
      <c r="T147" s="36"/>
      <c r="U147" s="39"/>
      <c r="V147" s="38">
        <f t="shared" si="31"/>
      </c>
      <c r="W147" s="40">
        <f>IF('エントリー（行・列の削除をしない）'!M162="","",'エントリー（行・列の削除をしない）'!M162)</f>
      </c>
      <c r="X147" s="40">
        <f>IF('エントリー（行・列の削除をしない）'!N162="","",'エントリー（行・列の削除をしない）'!N162)</f>
      </c>
      <c r="Y147" s="41">
        <f>IF('エントリー（行・列の削除をしない）'!O162="","",'エントリー（行・列の削除をしない）'!O162)</f>
      </c>
      <c r="Z147" s="41">
        <f>IF('エントリー（行・列の削除をしない）'!P162="","",'エントリー（行・列の削除をしない）'!P162)</f>
      </c>
      <c r="AA147" s="41">
        <f>IF('エントリー（行・列の削除をしない）'!Q162="","",'エントリー（行・列の削除をしない）'!Q162)</f>
      </c>
      <c r="AB147">
        <f t="shared" si="33"/>
      </c>
      <c r="AC147">
        <f t="shared" si="32"/>
      </c>
      <c r="AD147" s="54">
        <f t="shared" si="34"/>
      </c>
    </row>
    <row r="148" spans="2:30" ht="14.25">
      <c r="B148" s="38">
        <f>IF('エントリー（行・列の削除をしない）'!H163="","",IF(A148="",'エントリー（行・列の削除をしない）'!H163,'エントリー（行・列の削除をしない）'!H163+10000))</f>
      </c>
      <c r="C148" s="36">
        <f>IF('エントリー（行・列の削除をしない）'!I163="","",'エントリー（行・列の削除をしない）'!I163+20000)</f>
      </c>
      <c r="D148" s="36">
        <f>IF('エントリー（行・列の削除をしない）'!J163="","",'エントリー（行・列の削除をしない）'!J163+20000)</f>
      </c>
      <c r="E148" s="36">
        <f>IF('エントリー（行・列の削除をしない）'!K163="","",'エントリー（行・列の削除をしない）'!K163)</f>
      </c>
      <c r="F148" s="39">
        <f>IF('エントリー（行・列の削除をしない）'!L163="","",'エントリー（行・列の削除をしない）'!L163+20000)</f>
      </c>
      <c r="I148">
        <f>COUNTIF($L$2:L148,"1")</f>
        <v>0</v>
      </c>
      <c r="J148">
        <f>COUNTIF($L$2:L148,"2")</f>
        <v>0</v>
      </c>
      <c r="K148">
        <f t="shared" si="26"/>
      </c>
      <c r="L148" s="34">
        <f>IF('エントリー（行・列の削除をしない）'!B163="","",'エントリー（行・列の削除をしない）'!B163)</f>
      </c>
      <c r="M148" s="35">
        <f>IF('エントリー（行・列の削除をしない）'!C163="","",'エントリー（行・列の削除をしない）'!C163)</f>
      </c>
      <c r="N148" s="36">
        <f>IF('エントリー（行・列の削除をしない）'!D163="","",'エントリー（行・列の削除をしない）'!D163)</f>
      </c>
      <c r="O148" s="36">
        <f>IF('エントリー（行・列の削除をしない）'!E163="","",SUBSTITUTE(TRIM(SUBSTITUTE('エントリー（行・列の削除をしない）'!E163,"　"," "))," ","  "))</f>
      </c>
      <c r="P148" s="34">
        <f>IF('エントリー（行・列の削除をしない）'!F163="","",'エントリー（行・列の削除をしない）'!F163)</f>
      </c>
      <c r="Q148" s="37">
        <f>IF('エントリー（行・列の削除をしない）'!G163="","",'エントリー（行・列の削除をしない）'!G163)</f>
      </c>
      <c r="R148" s="95">
        <f t="shared" si="29"/>
      </c>
      <c r="S148" s="96">
        <f t="shared" si="30"/>
      </c>
      <c r="T148" s="36"/>
      <c r="U148" s="39"/>
      <c r="V148" s="38">
        <f t="shared" si="31"/>
      </c>
      <c r="W148" s="40">
        <f>IF('エントリー（行・列の削除をしない）'!M163="","",'エントリー（行・列の削除をしない）'!M163)</f>
      </c>
      <c r="X148" s="40">
        <f>IF('エントリー（行・列の削除をしない）'!N163="","",'エントリー（行・列の削除をしない）'!N163)</f>
      </c>
      <c r="Y148" s="41">
        <f>IF('エントリー（行・列の削除をしない）'!O163="","",'エントリー（行・列の削除をしない）'!O163)</f>
      </c>
      <c r="Z148" s="41">
        <f>IF('エントリー（行・列の削除をしない）'!P163="","",'エントリー（行・列の削除をしない）'!P163)</f>
      </c>
      <c r="AA148" s="41">
        <f>IF('エントリー（行・列の削除をしない）'!Q163="","",'エントリー（行・列の削除をしない）'!Q163)</f>
      </c>
      <c r="AB148">
        <f t="shared" si="33"/>
      </c>
      <c r="AC148">
        <f t="shared" si="32"/>
      </c>
      <c r="AD148" s="54">
        <f t="shared" si="34"/>
      </c>
    </row>
    <row r="149" spans="2:30" ht="14.25">
      <c r="B149" s="38">
        <f>IF('エントリー（行・列の削除をしない）'!H164="","",IF(A149="",'エントリー（行・列の削除をしない）'!H164,'エントリー（行・列の削除をしない）'!H164+10000))</f>
      </c>
      <c r="C149" s="36">
        <f>IF('エントリー（行・列の削除をしない）'!I164="","",'エントリー（行・列の削除をしない）'!I164+20000)</f>
      </c>
      <c r="D149" s="36">
        <f>IF('エントリー（行・列の削除をしない）'!J164="","",'エントリー（行・列の削除をしない）'!J164+20000)</f>
      </c>
      <c r="E149" s="36">
        <f>IF('エントリー（行・列の削除をしない）'!K164="","",'エントリー（行・列の削除をしない）'!K164)</f>
      </c>
      <c r="F149" s="39">
        <f>IF('エントリー（行・列の削除をしない）'!L164="","",'エントリー（行・列の削除をしない）'!L164+20000)</f>
      </c>
      <c r="I149">
        <f>COUNTIF($L$2:L149,"1")</f>
        <v>0</v>
      </c>
      <c r="J149">
        <f>COUNTIF($L$2:L149,"2")</f>
        <v>0</v>
      </c>
      <c r="K149">
        <f t="shared" si="26"/>
      </c>
      <c r="L149" s="34">
        <f>IF('エントリー（行・列の削除をしない）'!B164="","",'エントリー（行・列の削除をしない）'!B164)</f>
      </c>
      <c r="M149" s="35">
        <f>IF('エントリー（行・列の削除をしない）'!C164="","",'エントリー（行・列の削除をしない）'!C164)</f>
      </c>
      <c r="N149" s="36">
        <f>IF('エントリー（行・列の削除をしない）'!D164="","",'エントリー（行・列の削除をしない）'!D164)</f>
      </c>
      <c r="O149" s="36">
        <f>IF('エントリー（行・列の削除をしない）'!E164="","",SUBSTITUTE(TRIM(SUBSTITUTE('エントリー（行・列の削除をしない）'!E164,"　"," "))," ","  "))</f>
      </c>
      <c r="P149" s="34">
        <f>IF('エントリー（行・列の削除をしない）'!F164="","",'エントリー（行・列の削除をしない）'!F164)</f>
      </c>
      <c r="Q149" s="37">
        <f>IF('エントリー（行・列の削除をしない）'!G164="","",'エントリー（行・列の削除をしない）'!G164)</f>
      </c>
      <c r="R149" s="95">
        <f t="shared" si="29"/>
      </c>
      <c r="S149" s="96">
        <f t="shared" si="30"/>
      </c>
      <c r="T149" s="36"/>
      <c r="U149" s="39"/>
      <c r="V149" s="38">
        <f t="shared" si="31"/>
      </c>
      <c r="W149" s="40">
        <f>IF('エントリー（行・列の削除をしない）'!M164="","",'エントリー（行・列の削除をしない）'!M164)</f>
      </c>
      <c r="X149" s="40">
        <f>IF('エントリー（行・列の削除をしない）'!N164="","",'エントリー（行・列の削除をしない）'!N164)</f>
      </c>
      <c r="Y149" s="41">
        <f>IF('エントリー（行・列の削除をしない）'!O164="","",'エントリー（行・列の削除をしない）'!O164)</f>
      </c>
      <c r="Z149" s="41">
        <f>IF('エントリー（行・列の削除をしない）'!P164="","",'エントリー（行・列の削除をしない）'!P164)</f>
      </c>
      <c r="AA149" s="41">
        <f>IF('エントリー（行・列の削除をしない）'!Q164="","",'エントリー（行・列の削除をしない）'!Q164)</f>
      </c>
      <c r="AB149">
        <f t="shared" si="33"/>
      </c>
      <c r="AC149">
        <f t="shared" si="32"/>
      </c>
      <c r="AD149" s="54">
        <f t="shared" si="34"/>
      </c>
    </row>
    <row r="150" spans="2:30" ht="14.25">
      <c r="B150" s="38">
        <f>IF('エントリー（行・列の削除をしない）'!H165="","",IF(A150="",'エントリー（行・列の削除をしない）'!H165,'エントリー（行・列の削除をしない）'!H165+10000))</f>
      </c>
      <c r="C150" s="36">
        <f>IF('エントリー（行・列の削除をしない）'!I165="","",'エントリー（行・列の削除をしない）'!I165+20000)</f>
      </c>
      <c r="D150" s="36">
        <f>IF('エントリー（行・列の削除をしない）'!J165="","",'エントリー（行・列の削除をしない）'!J165+20000)</f>
      </c>
      <c r="E150" s="36">
        <f>IF('エントリー（行・列の削除をしない）'!K165="","",'エントリー（行・列の削除をしない）'!K165)</f>
      </c>
      <c r="F150" s="39">
        <f>IF('エントリー（行・列の削除をしない）'!L165="","",'エントリー（行・列の削除をしない）'!L165+20000)</f>
      </c>
      <c r="I150">
        <f>COUNTIF($L$2:L150,"1")</f>
        <v>0</v>
      </c>
      <c r="J150">
        <f>COUNTIF($L$2:L150,"2")</f>
        <v>0</v>
      </c>
      <c r="K150">
        <f t="shared" si="26"/>
      </c>
      <c r="L150" s="34">
        <f>IF('エントリー（行・列の削除をしない）'!B165="","",'エントリー（行・列の削除をしない）'!B165)</f>
      </c>
      <c r="M150" s="35">
        <f>IF('エントリー（行・列の削除をしない）'!C165="","",'エントリー（行・列の削除をしない）'!C165)</f>
      </c>
      <c r="N150" s="36">
        <f>IF('エントリー（行・列の削除をしない）'!D165="","",'エントリー（行・列の削除をしない）'!D165)</f>
      </c>
      <c r="O150" s="36">
        <f>IF('エントリー（行・列の削除をしない）'!E165="","",SUBSTITUTE(TRIM(SUBSTITUTE('エントリー（行・列の削除をしない）'!E165,"　"," "))," ","  "))</f>
      </c>
      <c r="P150" s="34">
        <f>IF('エントリー（行・列の削除をしない）'!F165="","",'エントリー（行・列の削除をしない）'!F165)</f>
      </c>
      <c r="Q150" s="37">
        <f>IF('エントリー（行・列の削除をしない）'!G165="","",'エントリー（行・列の削除をしない）'!G165)</f>
      </c>
      <c r="R150" s="95">
        <f t="shared" si="29"/>
      </c>
      <c r="S150" s="96">
        <f t="shared" si="30"/>
      </c>
      <c r="T150" s="36"/>
      <c r="U150" s="39"/>
      <c r="V150" s="38">
        <f t="shared" si="31"/>
      </c>
      <c r="W150" s="40">
        <f>IF('エントリー（行・列の削除をしない）'!M165="","",'エントリー（行・列の削除をしない）'!M165)</f>
      </c>
      <c r="X150" s="40">
        <f>IF('エントリー（行・列の削除をしない）'!N165="","",'エントリー（行・列の削除をしない）'!N165)</f>
      </c>
      <c r="Y150" s="41">
        <f>IF('エントリー（行・列の削除をしない）'!O165="","",'エントリー（行・列の削除をしない）'!O165)</f>
      </c>
      <c r="Z150" s="41">
        <f>IF('エントリー（行・列の削除をしない）'!P165="","",'エントリー（行・列の削除をしない）'!P165)</f>
      </c>
      <c r="AA150" s="41">
        <f>IF('エントリー（行・列の削除をしない）'!Q165="","",'エントリー（行・列の削除をしない）'!Q165)</f>
      </c>
      <c r="AB150">
        <f t="shared" si="33"/>
      </c>
      <c r="AC150">
        <f t="shared" si="32"/>
      </c>
      <c r="AD150" s="54">
        <f t="shared" si="34"/>
      </c>
    </row>
  </sheetData>
  <sheetProtection/>
  <protectedRanges>
    <protectedRange sqref="L2:Q150 B2:F150 W2:AA150" name="範囲1"/>
    <protectedRange sqref="R2:V150" name="範囲1_1_1"/>
  </protectedRanges>
  <mergeCells count="8">
    <mergeCell ref="AF41:AF46"/>
    <mergeCell ref="AF47:AF52"/>
    <mergeCell ref="AF3:AF8"/>
    <mergeCell ref="AF9:AF14"/>
    <mergeCell ref="AF15:AF20"/>
    <mergeCell ref="AF21:AF26"/>
    <mergeCell ref="AF29:AF34"/>
    <mergeCell ref="AF35:AF40"/>
  </mergeCells>
  <conditionalFormatting sqref="AH3:AP26">
    <cfRule type="cellIs" priority="3" dxfId="2" operator="equal" stopIfTrue="1">
      <formula>0</formula>
    </cfRule>
  </conditionalFormatting>
  <conditionalFormatting sqref="AH29:AP52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島村宏二</dc:creator>
  <cp:keywords/>
  <dc:description/>
  <cp:lastModifiedBy>豊中市教育委員会</cp:lastModifiedBy>
  <cp:lastPrinted>2020-07-12T01:22:33Z</cp:lastPrinted>
  <dcterms:created xsi:type="dcterms:W3CDTF">2011-06-06T08:02:36Z</dcterms:created>
  <dcterms:modified xsi:type="dcterms:W3CDTF">2021-07-14T09:14:18Z</dcterms:modified>
  <cp:category/>
  <cp:version/>
  <cp:contentType/>
  <cp:contentStatus/>
</cp:coreProperties>
</file>